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RDA\1RDA Asset Liq-DDRs\Reports to be posted on ATC web site\Asset Liquidation\"/>
    </mc:Choice>
  </mc:AlternateContent>
  <xr:revisionPtr revIDLastSave="0" documentId="13_ncr:1_{E3577000-12BA-49F5-9CC9-9A8AD9A495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p Sales ATE 2019-20" sheetId="2" r:id="rId1"/>
  </sheets>
  <definedNames>
    <definedName name="_xlnm.Print_Area" localSheetId="0">'Prop Sales ATE 2019-20'!$C$1:$AD$188</definedName>
    <definedName name="_xlnm.Print_Titles" localSheetId="0">'Prop Sales ATE 2019-20'!$C:$C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6" i="2" l="1"/>
  <c r="J36" i="2"/>
  <c r="Z6" i="2"/>
  <c r="F100" i="2"/>
  <c r="W100" i="2"/>
  <c r="Z38" i="2"/>
  <c r="R6" i="2"/>
  <c r="Q38" i="2"/>
  <c r="T36" i="2"/>
  <c r="AD100" i="2"/>
  <c r="D29" i="2"/>
  <c r="D19" i="2"/>
  <c r="D13" i="2"/>
  <c r="V38" i="2"/>
  <c r="D16" i="2"/>
  <c r="E6" i="2"/>
  <c r="D5" i="2"/>
  <c r="D46" i="2"/>
  <c r="AA6" i="2"/>
  <c r="L36" i="2"/>
  <c r="E36" i="2"/>
  <c r="D10" i="2"/>
  <c r="D14" i="2"/>
  <c r="K100" i="2"/>
  <c r="D37" i="2"/>
  <c r="D38" i="2" s="1"/>
  <c r="E38" i="2"/>
  <c r="W38" i="2"/>
  <c r="O36" i="2"/>
  <c r="G100" i="2"/>
  <c r="D90" i="2"/>
  <c r="M6" i="2"/>
  <c r="F6" i="2"/>
  <c r="O38" i="2"/>
  <c r="L6" i="2"/>
  <c r="N100" i="2"/>
  <c r="D50" i="2"/>
  <c r="D48" i="2"/>
  <c r="N36" i="2"/>
  <c r="G36" i="2"/>
  <c r="D82" i="2"/>
  <c r="D17" i="2"/>
  <c r="AC6" i="2"/>
  <c r="AB6" i="2"/>
  <c r="D22" i="2"/>
  <c r="D34" i="2"/>
  <c r="R38" i="2"/>
  <c r="G38" i="2"/>
  <c r="AD36" i="2"/>
  <c r="S100" i="2"/>
  <c r="V6" i="2"/>
  <c r="Q100" i="2"/>
  <c r="T38" i="2"/>
  <c r="W6" i="2"/>
  <c r="AC100" i="2"/>
  <c r="X6" i="2"/>
  <c r="Y6" i="2"/>
  <c r="AB36" i="2"/>
  <c r="O6" i="2"/>
  <c r="D51" i="2"/>
  <c r="D11" i="2"/>
  <c r="I36" i="2"/>
  <c r="D52" i="2"/>
  <c r="D40" i="2"/>
  <c r="J38" i="2"/>
  <c r="D68" i="2"/>
  <c r="D30" i="2"/>
  <c r="Z100" i="2"/>
  <c r="F36" i="2"/>
  <c r="D125" i="2"/>
  <c r="K6" i="2"/>
  <c r="V36" i="2"/>
  <c r="K128" i="2"/>
  <c r="D60" i="2"/>
  <c r="D12" i="2"/>
  <c r="X100" i="2"/>
  <c r="M36" i="2"/>
  <c r="D27" i="2"/>
  <c r="D20" i="2"/>
  <c r="D31" i="2"/>
  <c r="D83" i="2"/>
  <c r="W36" i="2"/>
  <c r="D54" i="2"/>
  <c r="D23" i="2"/>
  <c r="Y100" i="2"/>
  <c r="D49" i="2"/>
  <c r="D65" i="2"/>
  <c r="D35" i="2"/>
  <c r="D33" i="2"/>
  <c r="M38" i="2"/>
  <c r="U6" i="2"/>
  <c r="N6" i="2"/>
  <c r="X36" i="2"/>
  <c r="D24" i="2"/>
  <c r="Q6" i="2"/>
  <c r="G6" i="2"/>
  <c r="V100" i="2"/>
  <c r="I100" i="2"/>
  <c r="O100" i="2"/>
  <c r="D62" i="2"/>
  <c r="H128" i="2"/>
  <c r="H100" i="2"/>
  <c r="AA36" i="2"/>
  <c r="J6" i="2"/>
  <c r="P36" i="2"/>
  <c r="P6" i="2"/>
  <c r="AC38" i="2"/>
  <c r="D78" i="2"/>
  <c r="AA38" i="2"/>
  <c r="D67" i="2"/>
  <c r="Z128" i="2"/>
  <c r="I6" i="2"/>
  <c r="D28" i="2"/>
  <c r="H36" i="2"/>
  <c r="H6" i="2"/>
  <c r="N38" i="2"/>
  <c r="D25" i="2"/>
  <c r="D32" i="2"/>
  <c r="S36" i="2"/>
  <c r="Y36" i="2"/>
  <c r="U38" i="2"/>
  <c r="L100" i="2"/>
  <c r="D66" i="2"/>
  <c r="D85" i="2"/>
  <c r="R36" i="2"/>
  <c r="K36" i="2"/>
  <c r="Q36" i="2"/>
  <c r="F38" i="2"/>
  <c r="X38" i="2"/>
  <c r="D70" i="2"/>
  <c r="D26" i="2"/>
  <c r="AA128" i="2"/>
  <c r="D44" i="2"/>
  <c r="D101" i="2"/>
  <c r="E128" i="2"/>
  <c r="P100" i="2"/>
  <c r="AD6" i="2"/>
  <c r="S6" i="2"/>
  <c r="T6" i="2"/>
  <c r="D18" i="2"/>
  <c r="H38" i="2"/>
  <c r="D72" i="2"/>
  <c r="P38" i="2"/>
  <c r="J100" i="2"/>
  <c r="D15" i="2"/>
  <c r="D21" i="2"/>
  <c r="AC36" i="2"/>
  <c r="U36" i="2"/>
  <c r="D80" i="2"/>
  <c r="D96" i="2"/>
  <c r="O135" i="2"/>
  <c r="D74" i="2"/>
  <c r="S38" i="2"/>
  <c r="AD128" i="2"/>
  <c r="D79" i="2"/>
  <c r="AB38" i="2"/>
  <c r="D117" i="2"/>
  <c r="K38" i="2"/>
  <c r="D145" i="2"/>
  <c r="AB100" i="2"/>
  <c r="O128" i="2"/>
  <c r="D92" i="2"/>
  <c r="T100" i="2"/>
  <c r="D76" i="2"/>
  <c r="D73" i="2"/>
  <c r="S128" i="2"/>
  <c r="D98" i="2"/>
  <c r="L128" i="2"/>
  <c r="P128" i="2"/>
  <c r="AA100" i="2"/>
  <c r="M100" i="2"/>
  <c r="D56" i="2"/>
  <c r="D84" i="2"/>
  <c r="D42" i="2"/>
  <c r="D58" i="2"/>
  <c r="AC128" i="2"/>
  <c r="D118" i="2"/>
  <c r="AD38" i="2"/>
  <c r="D104" i="2"/>
  <c r="D91" i="2"/>
  <c r="U141" i="2"/>
  <c r="L38" i="2"/>
  <c r="D106" i="2"/>
  <c r="Y38" i="2"/>
  <c r="D45" i="2"/>
  <c r="M128" i="2"/>
  <c r="D75" i="2"/>
  <c r="G128" i="2"/>
  <c r="D110" i="2"/>
  <c r="F128" i="2"/>
  <c r="I38" i="2"/>
  <c r="D86" i="2"/>
  <c r="U100" i="2"/>
  <c r="D57" i="2"/>
  <c r="G177" i="2"/>
  <c r="X135" i="2"/>
  <c r="D99" i="2"/>
  <c r="D53" i="2"/>
  <c r="D43" i="2"/>
  <c r="D81" i="2"/>
  <c r="D59" i="2"/>
  <c r="D64" i="2"/>
  <c r="R100" i="2"/>
  <c r="D41" i="2"/>
  <c r="D133" i="2"/>
  <c r="D126" i="2"/>
  <c r="D71" i="2"/>
  <c r="D88" i="2"/>
  <c r="W128" i="2"/>
  <c r="T128" i="2"/>
  <c r="U128" i="2"/>
  <c r="D103" i="2"/>
  <c r="D134" i="2"/>
  <c r="I128" i="2"/>
  <c r="L141" i="2"/>
  <c r="Q128" i="2"/>
  <c r="H135" i="2"/>
  <c r="U177" i="2"/>
  <c r="D63" i="2"/>
  <c r="D102" i="2"/>
  <c r="O170" i="2"/>
  <c r="Z141" i="2"/>
  <c r="Z183" i="2"/>
  <c r="D55" i="2"/>
  <c r="Y128" i="2"/>
  <c r="G135" i="2"/>
  <c r="N170" i="2"/>
  <c r="D119" i="2"/>
  <c r="D122" i="2"/>
  <c r="D139" i="2"/>
  <c r="D47" i="2"/>
  <c r="M141" i="2"/>
  <c r="X128" i="2"/>
  <c r="D120" i="2"/>
  <c r="D93" i="2"/>
  <c r="D130" i="2"/>
  <c r="Q177" i="2"/>
  <c r="AB141" i="2"/>
  <c r="D138" i="2"/>
  <c r="D111" i="2"/>
  <c r="E100" i="2"/>
  <c r="D39" i="2"/>
  <c r="Q141" i="2"/>
  <c r="D109" i="2"/>
  <c r="D159" i="2"/>
  <c r="G183" i="2"/>
  <c r="D77" i="2"/>
  <c r="D124" i="2"/>
  <c r="D153" i="2"/>
  <c r="D151" i="2"/>
  <c r="P135" i="2"/>
  <c r="D114" i="2"/>
  <c r="D69" i="2"/>
  <c r="D140" i="2"/>
  <c r="R128" i="2"/>
  <c r="T141" i="2"/>
  <c r="I141" i="2"/>
  <c r="E170" i="2"/>
  <c r="D143" i="2"/>
  <c r="G141" i="2"/>
  <c r="D144" i="2"/>
  <c r="J128" i="2"/>
  <c r="AD170" i="2"/>
  <c r="H141" i="2"/>
  <c r="F170" i="2"/>
  <c r="D61" i="2"/>
  <c r="K170" i="2"/>
  <c r="D121" i="2"/>
  <c r="D107" i="2"/>
  <c r="J183" i="2"/>
  <c r="N128" i="2"/>
  <c r="W135" i="2"/>
  <c r="D137" i="2"/>
  <c r="S170" i="2"/>
  <c r="Z170" i="2"/>
  <c r="D155" i="2"/>
  <c r="U170" i="2"/>
  <c r="H177" i="2"/>
  <c r="D123" i="2"/>
  <c r="Y170" i="2"/>
  <c r="D157" i="2"/>
  <c r="D163" i="2"/>
  <c r="D167" i="2"/>
  <c r="E141" i="2"/>
  <c r="D136" i="2"/>
  <c r="D162" i="2"/>
  <c r="AD177" i="2"/>
  <c r="Z177" i="2"/>
  <c r="I135" i="2"/>
  <c r="V128" i="2"/>
  <c r="D182" i="2"/>
  <c r="P141" i="2"/>
  <c r="N177" i="2"/>
  <c r="AB183" i="2"/>
  <c r="K183" i="2"/>
  <c r="T170" i="2"/>
  <c r="D113" i="2"/>
  <c r="N135" i="2"/>
  <c r="Q135" i="2"/>
  <c r="Q170" i="2"/>
  <c r="D176" i="2"/>
  <c r="J135" i="2"/>
  <c r="D154" i="2"/>
  <c r="V170" i="2"/>
  <c r="AC183" i="2"/>
  <c r="S177" i="2"/>
  <c r="F141" i="2"/>
  <c r="AD135" i="2"/>
  <c r="I170" i="2"/>
  <c r="W141" i="2"/>
  <c r="U135" i="2"/>
  <c r="D165" i="2"/>
  <c r="D147" i="2"/>
  <c r="S183" i="2"/>
  <c r="D115" i="2"/>
  <c r="D116" i="2"/>
  <c r="R135" i="2"/>
  <c r="K135" i="2"/>
  <c r="AA141" i="2"/>
  <c r="D112" i="2"/>
  <c r="D95" i="2"/>
  <c r="AC141" i="2"/>
  <c r="D148" i="2"/>
  <c r="D146" i="2"/>
  <c r="Y135" i="2"/>
  <c r="D131" i="2"/>
  <c r="O141" i="2"/>
  <c r="X183" i="2"/>
  <c r="J170" i="2"/>
  <c r="V177" i="2"/>
  <c r="U183" i="2"/>
  <c r="L183" i="2"/>
  <c r="AB177" i="2"/>
  <c r="D108" i="2"/>
  <c r="D94" i="2"/>
  <c r="AB128" i="2"/>
  <c r="D97" i="2"/>
  <c r="S141" i="2"/>
  <c r="L135" i="2"/>
  <c r="D129" i="2"/>
  <c r="E135" i="2"/>
  <c r="D87" i="2"/>
  <c r="Z135" i="2"/>
  <c r="S135" i="2"/>
  <c r="V135" i="2"/>
  <c r="G170" i="2"/>
  <c r="T183" i="2"/>
  <c r="D179" i="2"/>
  <c r="M170" i="2"/>
  <c r="D161" i="2"/>
  <c r="D152" i="2"/>
  <c r="R170" i="2"/>
  <c r="D89" i="2"/>
  <c r="D105" i="2"/>
  <c r="T135" i="2"/>
  <c r="AC135" i="2"/>
  <c r="J141" i="2"/>
  <c r="I183" i="2"/>
  <c r="D132" i="2"/>
  <c r="D158" i="2"/>
  <c r="H170" i="2"/>
  <c r="AA170" i="2"/>
  <c r="R141" i="2"/>
  <c r="M183" i="2"/>
  <c r="K141" i="2"/>
  <c r="X141" i="2"/>
  <c r="M135" i="2"/>
  <c r="D149" i="2"/>
  <c r="F183" i="2"/>
  <c r="M177" i="2"/>
  <c r="AA135" i="2"/>
  <c r="AB135" i="2"/>
  <c r="D127" i="2"/>
  <c r="V141" i="2"/>
  <c r="X170" i="2"/>
  <c r="AA177" i="2"/>
  <c r="I177" i="2"/>
  <c r="T177" i="2"/>
  <c r="H183" i="2"/>
  <c r="P177" i="2"/>
  <c r="Q183" i="2"/>
  <c r="E177" i="2"/>
  <c r="D171" i="2"/>
  <c r="V183" i="2"/>
  <c r="N141" i="2"/>
  <c r="F135" i="2"/>
  <c r="P170" i="2"/>
  <c r="D168" i="2"/>
  <c r="P183" i="2"/>
  <c r="AD141" i="2"/>
  <c r="N183" i="2"/>
  <c r="N142" i="2" s="1"/>
  <c r="D166" i="2"/>
  <c r="W177" i="2"/>
  <c r="W183" i="2"/>
  <c r="D181" i="2"/>
  <c r="Y141" i="2"/>
  <c r="D160" i="2"/>
  <c r="J177" i="2"/>
  <c r="D156" i="2"/>
  <c r="W170" i="2"/>
  <c r="K177" i="2"/>
  <c r="L170" i="2"/>
  <c r="D175" i="2"/>
  <c r="R177" i="2"/>
  <c r="AC177" i="2"/>
  <c r="AA183" i="2"/>
  <c r="O177" i="2"/>
  <c r="O183" i="2"/>
  <c r="D169" i="2"/>
  <c r="L177" i="2"/>
  <c r="AC170" i="2"/>
  <c r="AC142" i="2" s="1"/>
  <c r="AC185" i="2" s="1"/>
  <c r="R183" i="2"/>
  <c r="AD183" i="2"/>
  <c r="D173" i="2"/>
  <c r="F177" i="2"/>
  <c r="E183" i="2"/>
  <c r="D178" i="2"/>
  <c r="D172" i="2"/>
  <c r="D150" i="2"/>
  <c r="Y177" i="2"/>
  <c r="AB170" i="2"/>
  <c r="D180" i="2"/>
  <c r="D174" i="2"/>
  <c r="D164" i="2"/>
  <c r="X177" i="2"/>
  <c r="Y183" i="2"/>
  <c r="U142" i="2"/>
  <c r="Z142" i="2"/>
  <c r="Z185" i="2" l="1"/>
  <c r="U185" i="2"/>
  <c r="AB142" i="2"/>
  <c r="O142" i="2"/>
  <c r="O184" i="2" s="1"/>
  <c r="T142" i="2"/>
  <c r="T185" i="2" s="1"/>
  <c r="D6" i="2"/>
  <c r="AD142" i="2"/>
  <c r="AD184" i="2" s="1"/>
  <c r="I142" i="2"/>
  <c r="I184" i="2" s="1"/>
  <c r="K142" i="2"/>
  <c r="V142" i="2"/>
  <c r="V185" i="2" s="1"/>
  <c r="H142" i="2"/>
  <c r="H185" i="2" s="1"/>
  <c r="Y142" i="2"/>
  <c r="Y184" i="2" s="1"/>
  <c r="AB184" i="2"/>
  <c r="W142" i="2"/>
  <c r="W184" i="2" s="1"/>
  <c r="D141" i="2"/>
  <c r="D36" i="2"/>
  <c r="M142" i="2"/>
  <c r="M185" i="2" s="1"/>
  <c r="E142" i="2"/>
  <c r="E185" i="2" s="1"/>
  <c r="N185" i="2"/>
  <c r="D183" i="2"/>
  <c r="J142" i="2"/>
  <c r="J185" i="2" s="1"/>
  <c r="X142" i="2"/>
  <c r="X184" i="2" s="1"/>
  <c r="D128" i="2"/>
  <c r="D100" i="2"/>
  <c r="R142" i="2"/>
  <c r="R185" i="2" s="1"/>
  <c r="S142" i="2"/>
  <c r="S185" i="2" s="1"/>
  <c r="AB185" i="2"/>
  <c r="AB186" i="2" s="1"/>
  <c r="Z184" i="2"/>
  <c r="Z186" i="2" s="1"/>
  <c r="F142" i="2"/>
  <c r="F185" i="2" s="1"/>
  <c r="P142" i="2"/>
  <c r="P185" i="2" s="1"/>
  <c r="D170" i="2"/>
  <c r="D177" i="2"/>
  <c r="L142" i="2"/>
  <c r="L184" i="2" s="1"/>
  <c r="D135" i="2"/>
  <c r="Q142" i="2"/>
  <c r="Q184" i="2" s="1"/>
  <c r="AA142" i="2"/>
  <c r="AA185" i="2" s="1"/>
  <c r="K185" i="2"/>
  <c r="K184" i="2"/>
  <c r="G142" i="2"/>
  <c r="U184" i="2"/>
  <c r="U186" i="2" s="1"/>
  <c r="N184" i="2"/>
  <c r="V184" i="2"/>
  <c r="AC184" i="2"/>
  <c r="AC186" i="2" s="1"/>
  <c r="Y185" i="2"/>
  <c r="I185" i="2"/>
  <c r="O185" i="2"/>
  <c r="O186" i="2" s="1"/>
  <c r="T184" i="2"/>
  <c r="T186" i="2" s="1"/>
  <c r="V186" i="2" l="1"/>
  <c r="H184" i="2"/>
  <c r="AD185" i="2"/>
  <c r="Y186" i="2"/>
  <c r="H186" i="2"/>
  <c r="W185" i="2"/>
  <c r="W186" i="2" s="1"/>
  <c r="E184" i="2"/>
  <c r="E186" i="2" s="1"/>
  <c r="N186" i="2"/>
  <c r="M184" i="2"/>
  <c r="M186" i="2" s="1"/>
  <c r="I186" i="2"/>
  <c r="J184" i="2"/>
  <c r="J186" i="2" s="1"/>
  <c r="X185" i="2"/>
  <c r="X186" i="2" s="1"/>
  <c r="F184" i="2"/>
  <c r="F186" i="2" s="1"/>
  <c r="AD186" i="2"/>
  <c r="AA184" i="2"/>
  <c r="AA186" i="2" s="1"/>
  <c r="K186" i="2"/>
  <c r="R184" i="2"/>
  <c r="R186" i="2" s="1"/>
  <c r="L185" i="2"/>
  <c r="L186" i="2" s="1"/>
  <c r="S184" i="2"/>
  <c r="S186" i="2" s="1"/>
  <c r="Q185" i="2"/>
  <c r="Q186" i="2" s="1"/>
  <c r="P184" i="2"/>
  <c r="P186" i="2" s="1"/>
  <c r="G185" i="2"/>
  <c r="G184" i="2"/>
  <c r="D142" i="2"/>
  <c r="D185" i="2" s="1"/>
  <c r="D184" i="2" l="1"/>
  <c r="D186" i="2" s="1"/>
  <c r="G186" i="2"/>
</calcChain>
</file>

<file path=xl/sharedStrings.xml><?xml version="1.0" encoding="utf-8"?>
<sst xmlns="http://schemas.openxmlformats.org/spreadsheetml/2006/main" count="552" uniqueCount="322">
  <si>
    <r>
      <t xml:space="preserve">County : </t>
    </r>
    <r>
      <rPr>
        <sz val="11"/>
        <rFont val="Arial"/>
        <family val="2"/>
      </rPr>
      <t>San Bernardino</t>
    </r>
  </si>
  <si>
    <t xml:space="preserve">Title of Former RDA: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</si>
  <si>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</si>
  <si>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</si>
  <si>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</si>
  <si>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</si>
  <si>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</si>
  <si>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</si>
  <si>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</si>
  <si>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</si>
  <si>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</si>
  <si>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</si>
  <si>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</si>
  <si>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</si>
  <si>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</si>
  <si>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</si>
  <si>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</si>
  <si>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</si>
  <si>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</si>
  <si>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</si>
  <si>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</si>
  <si>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</si>
  <si>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</si>
  <si>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</si>
  <si>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</si>
  <si>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</si>
  <si>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</si>
  <si>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</si>
  <si>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</si>
  <si>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t>Sale of Property Remittances:</t>
  </si>
  <si>
    <t>Total Revenue Received from the Sale of Former RDA Property</t>
  </si>
  <si>
    <t>Total Remittances</t>
  </si>
  <si>
    <t>Distribution of Remittances from Property Sales:</t>
  </si>
  <si>
    <t>Cities</t>
  </si>
  <si>
    <t>Counties</t>
  </si>
  <si>
    <t>Special Districts</t>
  </si>
  <si>
    <t>K-12 Schools</t>
  </si>
  <si>
    <t xml:space="preserve">Community Colleges  </t>
  </si>
  <si>
    <t xml:space="preserve">County Office of Education  </t>
  </si>
  <si>
    <t>Total ERAF (Please break out the ERAF amounts into the following categories if this information is readily available):</t>
  </si>
  <si>
    <t>ERAF - K-12</t>
  </si>
  <si>
    <t>ERAF - Community Colleges</t>
  </si>
  <si>
    <t>ERAF - County Offices of Education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</si>
  <si>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</si>
  <si>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</si>
  <si>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</si>
  <si>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Property Name or Other Comments (Optional):</t>
  </si>
  <si>
    <t>Type</t>
  </si>
  <si>
    <t>ATE Code</t>
  </si>
  <si>
    <t>ATE Name</t>
  </si>
  <si>
    <t>City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</si>
  <si>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</si>
  <si>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</si>
  <si>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</si>
  <si>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</si>
  <si>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</si>
  <si>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</si>
  <si>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</si>
  <si>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</si>
  <si>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CC12-GA02</t>
  </si>
  <si>
    <t>CC14-GA01</t>
  </si>
  <si>
    <t>CC15-GA01</t>
  </si>
  <si>
    <t>CC16-GA01</t>
  </si>
  <si>
    <t>CC17-GA01</t>
  </si>
  <si>
    <t>CC18-GA01</t>
  </si>
  <si>
    <t>CC20-GA01</t>
  </si>
  <si>
    <t>CC22-GA01</t>
  </si>
  <si>
    <t>CC24-GA01</t>
  </si>
  <si>
    <t>CC26-GA01</t>
  </si>
  <si>
    <t>CC28-GA01</t>
  </si>
  <si>
    <t>CC30-GA01</t>
  </si>
  <si>
    <t>CC31-GA01</t>
  </si>
  <si>
    <t>CC32-GA01</t>
  </si>
  <si>
    <t>CC33-GA01</t>
  </si>
  <si>
    <t>CC34-GA01</t>
  </si>
  <si>
    <t>CC35-GA01</t>
  </si>
  <si>
    <t>CC38-GA01</t>
  </si>
  <si>
    <t>City Total</t>
  </si>
  <si>
    <t>County</t>
  </si>
  <si>
    <t>AB01-GA01</t>
  </si>
  <si>
    <t>County Total</t>
  </si>
  <si>
    <t>Special Dist</t>
  </si>
  <si>
    <t>BF01-GA01</t>
  </si>
  <si>
    <t>BF02-GA01</t>
  </si>
  <si>
    <t>BF03-GA01</t>
  </si>
  <si>
    <t>BF04-GA01</t>
  </si>
  <si>
    <t>BF05-GA01</t>
  </si>
  <si>
    <t>BF06-GA01</t>
  </si>
  <si>
    <t>BF07-GA01</t>
  </si>
  <si>
    <t>BF08-GA01</t>
  </si>
  <si>
    <t>BL01-GA01</t>
  </si>
  <si>
    <t>CS06-GA01</t>
  </si>
  <si>
    <t>CS12-GA01</t>
  </si>
  <si>
    <t>CS17-GA01</t>
  </si>
  <si>
    <t>CS18-GA01</t>
  </si>
  <si>
    <t>CS24-GA01</t>
  </si>
  <si>
    <t>CS33-GA01</t>
  </si>
  <si>
    <t>CS33-GA02</t>
  </si>
  <si>
    <t>CS37-GI01</t>
  </si>
  <si>
    <t>UD25-GA01</t>
  </si>
  <si>
    <t>UD27-GA01</t>
  </si>
  <si>
    <t>UD39-GA01</t>
  </si>
  <si>
    <t>UD44-GA01</t>
  </si>
  <si>
    <t>UD47-GA01</t>
  </si>
  <si>
    <t>UD50-GA01</t>
  </si>
  <si>
    <t>UD54-GA01</t>
  </si>
  <si>
    <t>UD98-GA01</t>
  </si>
  <si>
    <t>UF01-GA01</t>
  </si>
  <si>
    <t>UF01-GA02</t>
  </si>
  <si>
    <t>UF01-GA03</t>
  </si>
  <si>
    <t>UF01-GA04</t>
  </si>
  <si>
    <t>UF01-GA05</t>
  </si>
  <si>
    <t>UP07-GA01</t>
  </si>
  <si>
    <t>UP09-GA01</t>
  </si>
  <si>
    <t>VB01-GA01</t>
  </si>
  <si>
    <t>VB03-GA01</t>
  </si>
  <si>
    <t>VF02-GA01</t>
  </si>
  <si>
    <t>VP02-GA01</t>
  </si>
  <si>
    <t>WA01-GA01</t>
  </si>
  <si>
    <t>WC08-GI01</t>
  </si>
  <si>
    <t>WF01-GA01</t>
  </si>
  <si>
    <t>WF07-GA02</t>
  </si>
  <si>
    <t>WF07-GA03</t>
  </si>
  <si>
    <t>WH01-GA01</t>
  </si>
  <si>
    <t>WH02-GA01</t>
  </si>
  <si>
    <t>WH04-GA01</t>
  </si>
  <si>
    <t>WR01-GL01</t>
  </si>
  <si>
    <t>WR03-GL01</t>
  </si>
  <si>
    <t>WR04-GL01</t>
  </si>
  <si>
    <t>WT01-GL01</t>
  </si>
  <si>
    <t>WT09-GL01</t>
  </si>
  <si>
    <t>WU06-GA01</t>
  </si>
  <si>
    <t>WU08-GA01</t>
  </si>
  <si>
    <t>WU08-GA03</t>
  </si>
  <si>
    <t>WU08-GA05</t>
  </si>
  <si>
    <t>WU23-GA01</t>
  </si>
  <si>
    <t>WW15-GA01</t>
  </si>
  <si>
    <t>WW21-GA01</t>
  </si>
  <si>
    <t>WW28-GA01</t>
  </si>
  <si>
    <t>WW29-GA01</t>
  </si>
  <si>
    <t>WW29-GA02</t>
  </si>
  <si>
    <t>WY10-GA01</t>
  </si>
  <si>
    <t>WY20-GI01</t>
  </si>
  <si>
    <t>Special Dist Total</t>
  </si>
  <si>
    <t>K-12</t>
  </si>
  <si>
    <t>SE02-GA01</t>
  </si>
  <si>
    <t>SE04-GA01</t>
  </si>
  <si>
    <t>SE14-GA01</t>
  </si>
  <si>
    <t>SE22-GA01</t>
  </si>
  <si>
    <t>SE24-GA01</t>
  </si>
  <si>
    <t>SE40-GA01</t>
  </si>
  <si>
    <t>SE44-GA01</t>
  </si>
  <si>
    <t>SE46-GA01</t>
  </si>
  <si>
    <t>SE64-GA01</t>
  </si>
  <si>
    <t>SH16-GA01</t>
  </si>
  <si>
    <t>SH66-GA01</t>
  </si>
  <si>
    <t>SU06-GA01</t>
  </si>
  <si>
    <t>SU10-GA01</t>
  </si>
  <si>
    <t>SU12-GA01</t>
  </si>
  <si>
    <t>SU18-GA01</t>
  </si>
  <si>
    <t>SU20-GA01</t>
  </si>
  <si>
    <t>SU26-GA01</t>
  </si>
  <si>
    <t>SU32-GA01</t>
  </si>
  <si>
    <t>SU36-GA01</t>
  </si>
  <si>
    <t>SU42-GA01</t>
  </si>
  <si>
    <t>SU48-GA01</t>
  </si>
  <si>
    <t>SU50-GA01</t>
  </si>
  <si>
    <t>SU52-GA01</t>
  </si>
  <si>
    <t>SU54-GA01</t>
  </si>
  <si>
    <t>SU58-GA01</t>
  </si>
  <si>
    <t>SU62-GA01</t>
  </si>
  <si>
    <t>SU68-GA01</t>
  </si>
  <si>
    <t>K-12 Total</t>
  </si>
  <si>
    <t>Comm Coll</t>
  </si>
  <si>
    <t>SC10-GA01</t>
  </si>
  <si>
    <t>SC16-GA01</t>
  </si>
  <si>
    <t>SC18-GA01</t>
  </si>
  <si>
    <t>SC54-GA01</t>
  </si>
  <si>
    <t>SC66-GA01</t>
  </si>
  <si>
    <t>TC88-GA01</t>
  </si>
  <si>
    <t>Comm Coll Total</t>
  </si>
  <si>
    <t>COE</t>
  </si>
  <si>
    <t>BS01-GA01</t>
  </si>
  <si>
    <t>BS01-GA02</t>
  </si>
  <si>
    <t>BS01-GA03</t>
  </si>
  <si>
    <t>BS01-GA04</t>
  </si>
  <si>
    <t>BS01-GA05</t>
  </si>
  <si>
    <t>COE Total</t>
  </si>
  <si>
    <t>ERAF K-12</t>
  </si>
  <si>
    <t>ERAF K-12 Total</t>
  </si>
  <si>
    <t>ERAF Comm Coll</t>
  </si>
  <si>
    <t>ERAF Comm Coll Total</t>
  </si>
  <si>
    <t>ERAF COE</t>
  </si>
  <si>
    <t>ERAF COE Total</t>
  </si>
  <si>
    <t>COUNTY GENERAL FUND</t>
  </si>
  <si>
    <t>FLOOD CONTROL ZONE 2</t>
  </si>
  <si>
    <t>FLOOD CONTROL ZONE 3</t>
  </si>
  <si>
    <t>FLOOD CONTROL ADMIN 1 &amp; 2</t>
  </si>
  <si>
    <t>FLOOD CONTROL ADMIN 3-6</t>
  </si>
  <si>
    <t>SAN BERNARDINO COMMUNITY COLLEGE</t>
  </si>
  <si>
    <t>COLTON JOINT UNIFIED SCHOOL DIST</t>
  </si>
  <si>
    <t>REDLANDS UNIFIED SCHOOL DISTRICT</t>
  </si>
  <si>
    <t>RIALTO UNIFIED SCHOOL DISTRICT</t>
  </si>
  <si>
    <t>SAN BERNARDINO CITY UNIFIED SCH DIS</t>
  </si>
  <si>
    <t>SAN BERNARDINO VALLEY MUNI WATER</t>
  </si>
  <si>
    <t>CITY OF SAN BERNARDINO</t>
  </si>
  <si>
    <r>
      <rPr>
        <b/>
        <sz val="12"/>
        <rFont val="Arial"/>
        <family val="2"/>
      </rPr>
      <t>Remittances Received from the Sale of Former Redevelopment Agency Property Paid to Affected Taxing Entities
Payments for FY 2019-20 (July 1, 2019 - June 30, 2020)</t>
    </r>
    <r>
      <rPr>
        <sz val="10"/>
        <rFont val="Arial"/>
        <family val="2"/>
      </rPr>
      <t xml:space="preserve">
(Report all Values in Whole Dollars)</t>
    </r>
  </si>
  <si>
    <t>0134-141-28-0000, 0134-141-29-0000 sold 7/18/2019 for $54,150.00, remitted $47,469.05 net proceeds
0144-131-21-0000 sold 8/20/2019 for $20,000.00, remitted $16,453,00 net proceeds</t>
  </si>
  <si>
    <t>CITY OF ADELANTO</t>
  </si>
  <si>
    <t>TOWN OF APPLE VALLEY</t>
  </si>
  <si>
    <t>CITY OF BARSTOW</t>
  </si>
  <si>
    <t>CITY OF BARSTOW-BARSTOW PARK - GTL</t>
  </si>
  <si>
    <t>CITY OF BIG BEAR LAKE</t>
  </si>
  <si>
    <t>CITY OF CHINO</t>
  </si>
  <si>
    <t>CITY OF COLTON</t>
  </si>
  <si>
    <t>CITY OF FONTANA</t>
  </si>
  <si>
    <t>CITY OF FONTANA VEHICLE PKG</t>
  </si>
  <si>
    <t>CITY OF GRAND TERRACE</t>
  </si>
  <si>
    <t>CITY OF HIGHLAND</t>
  </si>
  <si>
    <t>CITY OF LOMA LINDA</t>
  </si>
  <si>
    <t>CITY OF HESPERIA</t>
  </si>
  <si>
    <t>CITY OF MONTCLAIR</t>
  </si>
  <si>
    <t>CITY OF NEEDLES</t>
  </si>
  <si>
    <t>CITY OF ONTARIO</t>
  </si>
  <si>
    <t>CITY OF RANCHO CUCAMONGA</t>
  </si>
  <si>
    <t>CITY OF REDLANDS</t>
  </si>
  <si>
    <t>CITY OF RIALTO</t>
  </si>
  <si>
    <t>CITY OF TWENTYNINE PALMS</t>
  </si>
  <si>
    <t>CITY OF UPLAND</t>
  </si>
  <si>
    <t>CITY OF TWENTYNINE PALMS (SEE CC31)</t>
  </si>
  <si>
    <t>CITY OF VICTORVILLE</t>
  </si>
  <si>
    <t>CITY OF YUCAIPA</t>
  </si>
  <si>
    <t>TOWN OF YUCCA VALLEY</t>
  </si>
  <si>
    <t>FLOOD CONTROL ZONE 1</t>
  </si>
  <si>
    <t>FLOOD CONTROL ZONE 4</t>
  </si>
  <si>
    <t>FLOOD CONTROL ZONE 5</t>
  </si>
  <si>
    <t>FLOOD CONTROL ZONE 6</t>
  </si>
  <si>
    <t>COUNTY FREE LIBRARY</t>
  </si>
  <si>
    <t>BIG BEAR LAKE FIRE DISTRICT</t>
  </si>
  <si>
    <t>FONTANA FIRE PROTECTION DISTRICT</t>
  </si>
  <si>
    <t>HESPERIA FIRE PROTECTION DISTRICT</t>
  </si>
  <si>
    <t>HESPERIA WATER DISTRICT</t>
  </si>
  <si>
    <t>RANCHO CUCAMONGA FIRE DISTRICT</t>
  </si>
  <si>
    <t>VICTORVILLE WATER DISTRICT IMP DIST 1</t>
  </si>
  <si>
    <t>VICTORVILLE WATER DISTRICT IMP DIST 2</t>
  </si>
  <si>
    <t>VICTORVILLE STREET LIGHT DISTRICT L &amp; I</t>
  </si>
  <si>
    <t>CSA 40 - ELEPHANT MOUNTAIN</t>
  </si>
  <si>
    <t>CSA 42 - ORO GRANDE</t>
  </si>
  <si>
    <t>CSA 54 - CREST FOREST</t>
  </si>
  <si>
    <t>CSA 60 - VICTORVILLE</t>
  </si>
  <si>
    <t>CSA 64 - SPRING VLY LAKE</t>
  </si>
  <si>
    <t>CSA 70</t>
  </si>
  <si>
    <t>CSA 70 ZONE D-1 - LAKE ARROWHEAD</t>
  </si>
  <si>
    <t>CSA SL-1</t>
  </si>
  <si>
    <t>SAN BDNO CNTY FIRE PROTECT DISTRICT-VALLEY SERVICE AREA</t>
  </si>
  <si>
    <t>SAN BDNO CNTY FIRE PROTECT DISTRICT-MOUNTAIN SERVICE AREA</t>
  </si>
  <si>
    <t>SAN BDNO CNTY FIRE PROTECT DISTRICT-NORTH DESERT SERVICE AREA</t>
  </si>
  <si>
    <t>SAN BDNO CNTY FIRE PROTECT DISTRICT-SOUTH DESERT SERVICE AREA</t>
  </si>
  <si>
    <t>SAN BDNO CNTY FIRE PROTECT DISTRICT-SBCFPD-ADMIN</t>
  </si>
  <si>
    <t>BIG BEAR VALLEY PARK &amp; REC DIST</t>
  </si>
  <si>
    <t>BLOOMINGTON PARK &amp; REC DISTRICT</t>
  </si>
  <si>
    <t>BARSTOW CEMETERY DISTRICT</t>
  </si>
  <si>
    <t>29 PALMS CEMETERY DISTRICT</t>
  </si>
  <si>
    <t>BARSTOW FIRE PROTECTION DISTRICT</t>
  </si>
  <si>
    <t>HESPERIA PARK DISTRICT</t>
  </si>
  <si>
    <t>BIG BEAR CITY AIRPORT DISTRICT</t>
  </si>
  <si>
    <t>LAKE ARROWHEAD CSD L &amp; I</t>
  </si>
  <si>
    <t>APPLE VALLEY FIRE PROTECTION DIST</t>
  </si>
  <si>
    <t>CHINO VALLEY INDEPENDENT FIRE DIST INCORPORATED ARE</t>
  </si>
  <si>
    <t>CHINO VALLEY INDEPENDENT FIRE DIST CHINO AREA</t>
  </si>
  <si>
    <t>BEAR VALLEY COMM HOSP DISTRICT</t>
  </si>
  <si>
    <t>HI-DESERT MEMORIAL HOSPITAL DIS</t>
  </si>
  <si>
    <t>SAN BERNARDINO MTS COMM HOSP DIST</t>
  </si>
  <si>
    <t>RIVERSIDE CORONA RCD L O</t>
  </si>
  <si>
    <t>MOJAVE DESERT RESOURCE CONS DIST L O</t>
  </si>
  <si>
    <t>INLAND EMPIRE JT RESOURCE CONS DIST L O</t>
  </si>
  <si>
    <t>SAN BDNO VALLEY WATER CONS DIST - L O</t>
  </si>
  <si>
    <t>CHINO BASIN WTR CONSERVATION DIST L O</t>
  </si>
  <si>
    <t>BIG BEAR MUNICIPAL WATER DIST</t>
  </si>
  <si>
    <t>INLAND EMPIRE UTILITIES AGENCY ORIGINAL</t>
  </si>
  <si>
    <t>INLAND EMPIRE UTILITIES AGENCY MID-VLY</t>
  </si>
  <si>
    <t>INLAND EMPIRE UTILITIES AGENCY IMP C</t>
  </si>
  <si>
    <t>HI-DESERT CO WATER DISTRICT</t>
  </si>
  <si>
    <t>MONTE VISTA CO WTR DISTRICT</t>
  </si>
  <si>
    <t>WEST VALLEY WATER DISTRICT</t>
  </si>
  <si>
    <t>YUCAIPA VALLEY WATER DISTRICT</t>
  </si>
  <si>
    <t>YUCAIPA VALLEY WATER DISTRICT IMP DIST A</t>
  </si>
  <si>
    <t>CRESTLINE-LAKE ARROWHEAD WTR AGENCY</t>
  </si>
  <si>
    <t>MOJAVE WATER AGENCY L &amp; I</t>
  </si>
  <si>
    <t>ADELANTO ELEMENTARY SCHOOL DISTRICT</t>
  </si>
  <si>
    <t>ALTA LOMA ELEMENTARY SCHOOL DIST</t>
  </si>
  <si>
    <t>CENTRAL ELEMENTARY SCHOOL DISTRICT</t>
  </si>
  <si>
    <t>CUCAMONGA ELEMENTARY SCHOOL DIST</t>
  </si>
  <si>
    <t>ETIWANDA ELEMENTARY SCHOOL DISTRICT</t>
  </si>
  <si>
    <t>MOUNTAIN VIEW ELEMENTARY SCH DIST</t>
  </si>
  <si>
    <t>ONTARIO-MONTCLAIR ELEM SCH DIST</t>
  </si>
  <si>
    <t>ORO GRANDE ELEMENTARY SCHOOL DIST</t>
  </si>
  <si>
    <t>VICTOR ELEMENTARY SCHOOL DISTRICT</t>
  </si>
  <si>
    <t>CHAFFEY JOINT UNION HIGH SCH DIST</t>
  </si>
  <si>
    <t>VICTOR VALLEY UNION HIGH SCH DIST</t>
  </si>
  <si>
    <t>APPLE VALLEY UNIFIED SCHOOL DIST</t>
  </si>
  <si>
    <t>BARSTOW UNIFIED SCHOOL DISTRICT</t>
  </si>
  <si>
    <t>BEAR VALLEY UNIFIED SCHOOL DISTRICT</t>
  </si>
  <si>
    <t>CHINO VALLEY UNIFIED SCHOOL DIST</t>
  </si>
  <si>
    <t>FONTANA UNIFIED SCHOOL DISTRICT</t>
  </si>
  <si>
    <t>HESPERIA UNIFIED SCHOOL DISTRICT</t>
  </si>
  <si>
    <t>MORONGO UNIFIED SCHOOL DISTRICT</t>
  </si>
  <si>
    <t>NEEDLES UNIFIED SCHOOL DISTRICT</t>
  </si>
  <si>
    <t>RIM OF THE WORLD UNIFIED SCH DIST</t>
  </si>
  <si>
    <t>SNOWLINE JOINT UNIFIED SCHOOL DIST</t>
  </si>
  <si>
    <t>UPLAND UNIFIED</t>
  </si>
  <si>
    <t>YUCAIPA-CALIMESA JOINT UNIFIED</t>
  </si>
  <si>
    <t>BARSTOW COMMUNITY COLLEGE</t>
  </si>
  <si>
    <t>CHAFFEY COMMUNITY COLLEGE</t>
  </si>
  <si>
    <t>COPPER MOUNTAIN COMM COLL DISTRICT</t>
  </si>
  <si>
    <t>VICTOR VALLEY COMMUNITY COLLEGE</t>
  </si>
  <si>
    <t>PALO VERDE COMMUNITY COLLEGE</t>
  </si>
  <si>
    <t>SUPERINTENDENT OF SCHOOLS - COUNTY WIDE</t>
  </si>
  <si>
    <t>SUPERINTENDENT OF SCHOOLS - R O P</t>
  </si>
  <si>
    <t>SUPERINTENDENT OF SCHOOLS - PHYS HAND</t>
  </si>
  <si>
    <t>SUPERINTENDENT OF SCHOOLS - MENT RET</t>
  </si>
  <si>
    <t>SUPERINTENDENT OF SCHOOLS - DEV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</si>
</sst>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2" fillId="0" borderId="0" xfId="0" applyFont="1" applyFill="1" applyAlignment="1"/>
    <xf numFmtId="0" fontId="3" fillId="0" borderId="0" xfId="0" applyFont="1" applyAlignment="1"/>
    <xf numFmtId="0" fontId="5" fillId="0" borderId="0" xfId="0" applyFont="1" applyFill="1" applyAlignment="1"/>
    <xf numFmtId="41" fontId="5" fillId="0" borderId="0" xfId="0" applyNumberFormat="1" applyFont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left" indent="2"/>
    </xf>
    <xf numFmtId="41" fontId="5" fillId="0" borderId="0" xfId="0" applyNumberFormat="1" applyFont="1" applyFill="1" applyAlignment="1">
      <alignment horizontal="left" indent="2"/>
    </xf>
    <xf numFmtId="41" fontId="2" fillId="0" borderId="0" xfId="0" applyNumberFormat="1" applyFont="1" applyFill="1" applyAlignment="1">
      <alignment horizontal="left" indent="2"/>
    </xf>
    <xf numFmtId="0" fontId="5" fillId="0" borderId="0" xfId="0" applyFont="1"/>
    <xf numFmtId="41" fontId="5" fillId="2" borderId="1" xfId="0" applyNumberFormat="1" applyFont="1" applyFill="1" applyBorder="1" applyAlignment="1"/>
    <xf numFmtId="41" fontId="5" fillId="0" borderId="0" xfId="0" applyNumberFormat="1" applyFont="1" applyFill="1" applyAlignment="1"/>
    <xf numFmtId="0" fontId="5" fillId="0" borderId="0" xfId="0" applyFont="1" applyFill="1" applyAlignment="1">
      <alignment wrapText="1"/>
    </xf>
    <xf numFmtId="41" fontId="6" fillId="0" borderId="0" xfId="1" applyNumberFormat="1" applyFont="1" applyFill="1" applyBorder="1" applyAlignment="1"/>
    <xf numFmtId="41" fontId="3" fillId="0" borderId="0" xfId="1" applyNumberFormat="1" applyFont="1" applyFill="1" applyBorder="1" applyAlignment="1"/>
    <xf numFmtId="0" fontId="2" fillId="0" borderId="0" xfId="0" applyFont="1" applyFill="1" applyAlignment="1">
      <alignment horizontal="left" wrapText="1" indent="2"/>
    </xf>
    <xf numFmtId="0" fontId="2" fillId="0" borderId="0" xfId="0" applyFont="1" applyFill="1" applyAlignment="1">
      <alignment horizontal="left" indent="4"/>
    </xf>
    <xf numFmtId="41" fontId="6" fillId="3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41" fontId="3" fillId="4" borderId="0" xfId="1" applyNumberFormat="1" applyFont="1" applyFill="1" applyBorder="1" applyAlignment="1"/>
    <xf numFmtId="0" fontId="2" fillId="0" borderId="0" xfId="0" applyFont="1" applyFill="1" applyBorder="1" applyAlignment="1">
      <alignment wrapText="1"/>
    </xf>
    <xf numFmtId="164" fontId="3" fillId="4" borderId="2" xfId="1" applyNumberFormat="1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6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Fill="1" applyBorder="1" applyAlignment="1"/>
    <xf numFmtId="41" fontId="6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41" fontId="6" fillId="0" borderId="0" xfId="0" applyNumberFormat="1" applyFont="1" applyBorder="1" applyAlignment="1"/>
    <xf numFmtId="41" fontId="3" fillId="0" borderId="0" xfId="0" applyNumberFormat="1" applyFont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 indent="2"/>
    </xf>
    <xf numFmtId="41" fontId="5" fillId="2" borderId="1" xfId="0" applyNumberFormat="1" applyFont="1" applyFill="1" applyBorder="1" applyAlignment="1">
      <alignment horizontal="left" indent="2"/>
    </xf>
    <xf numFmtId="0" fontId="7" fillId="0" borderId="0" xfId="0" applyFont="1" applyAlignment="1"/>
    <xf numFmtId="0" fontId="8" fillId="0" borderId="0" xfId="0" applyFont="1" applyAlignment="1"/>
    <xf numFmtId="43" fontId="2" fillId="0" borderId="0" xfId="1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5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D217"/>
  <sheetViews>
    <sheetView tabSelected="1" view="pageBreakPreview" topLeftCell="B1" zoomScaleNormal="85" zoomScaleSheetLayoutView="100" workbookViewId="0">
      <pane xSplit="3" ySplit="1" topLeftCell="E2" activePane="bottomRight" state="frozen"/>
      <selection activeCell="B1" sqref="B1"/>
      <selection pane="topRight" activeCell="E1" sqref="E1"/>
      <selection pane="bottomLeft" activeCell="B2" sqref="B2"/>
      <selection pane="bottomRight" activeCell="D1" sqref="D1:L1"/>
    </sheetView>
  </sheetViews>
  <sheetFormatPr defaultRowHeight="14.25" outlineLevelRow="2" x14ac:dyDescent="0.2"/>
  <cols>
    <col min="1" max="1" width="19" style="2" hidden="1" customWidth="1"/>
    <col min="2" max="2" width="10.42578125" style="2" bestFit="1" customWidth="1"/>
    <col min="3" max="3" width="82" style="1" customWidth="1"/>
    <col min="4" max="4" width="25.85546875" style="33" customWidth="1"/>
    <col min="5" max="8" width="21.42578125" style="34" customWidth="1"/>
    <col min="9" max="22" width="21.42578125" style="2" customWidth="1"/>
    <col min="23" max="23" width="39.28515625" style="2" customWidth="1"/>
    <col min="24" max="30" width="21.42578125" style="2" customWidth="1"/>
    <col min="31" max="16384" width="9.140625" style="2"/>
  </cols>
  <sheetData>
    <row r="1" spans="1:30" ht="55.5" customHeight="1" x14ac:dyDescent="0.2">
      <c r="C1" s="41"/>
      <c r="D1" s="42" t="s">
        <v>206</v>
      </c>
      <c r="E1" s="42"/>
      <c r="F1" s="42"/>
      <c r="G1" s="42"/>
      <c r="H1" s="42"/>
      <c r="I1" s="42"/>
      <c r="J1" s="42"/>
      <c r="K1" s="42"/>
      <c r="L1" s="42"/>
    </row>
    <row r="2" spans="1:30" ht="19.5" customHeight="1" x14ac:dyDescent="0.25">
      <c r="C2" s="3" t="s">
        <v>0</v>
      </c>
      <c r="D2" s="3"/>
      <c r="E2" s="3"/>
      <c r="F2" s="3"/>
      <c r="G2" s="3"/>
      <c r="H2" s="3"/>
    </row>
    <row r="3" spans="1:30" ht="36.75" customHeight="1" x14ac:dyDescent="0.25">
      <c r="C3" s="3" t="s">
        <v>1</v>
      </c>
      <c r="D3" s="4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20</v>
      </c>
      <c r="W3" s="5" t="s">
        <v>21</v>
      </c>
      <c r="X3" s="5" t="s">
        <v>22</v>
      </c>
      <c r="Y3" s="5" t="s">
        <v>23</v>
      </c>
      <c r="Z3" s="5" t="s">
        <v>24</v>
      </c>
      <c r="AA3" s="5" t="s">
        <v>25</v>
      </c>
      <c r="AB3" s="5" t="s">
        <v>26</v>
      </c>
      <c r="AC3" s="5" t="s">
        <v>27</v>
      </c>
      <c r="AD3" s="5" t="s">
        <v>28</v>
      </c>
    </row>
    <row r="4" spans="1:30" ht="21" customHeight="1" x14ac:dyDescent="0.2">
      <c r="C4" s="6" t="s">
        <v>29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s="35" customFormat="1" ht="18" customHeight="1" x14ac:dyDescent="0.25">
      <c r="C5" s="36" t="s">
        <v>30</v>
      </c>
      <c r="D5" s="8">
        <f>SUM(E5:AD5)</f>
        <v>63922.05000000001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63922.05000000001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</row>
    <row r="6" spans="1:30" ht="18" customHeight="1" thickBot="1" x14ac:dyDescent="0.3">
      <c r="C6" s="10" t="s">
        <v>31</v>
      </c>
      <c r="D6" s="37">
        <f>SUM(E6:AD6)</f>
        <v>63922.05000000001</v>
      </c>
      <c r="E6" s="11">
        <f t="shared" ref="E6:AD6" si="0">E5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>
        <f t="shared" si="0"/>
        <v>0</v>
      </c>
      <c r="W6" s="11">
        <f t="shared" si="0"/>
        <v>63922.05000000001</v>
      </c>
      <c r="X6" s="11">
        <f t="shared" si="0"/>
        <v>0</v>
      </c>
      <c r="Y6" s="11">
        <f t="shared" si="0"/>
        <v>0</v>
      </c>
      <c r="Z6" s="11">
        <f t="shared" si="0"/>
        <v>0</v>
      </c>
      <c r="AA6" s="11">
        <f t="shared" si="0"/>
        <v>0</v>
      </c>
      <c r="AB6" s="11">
        <f t="shared" si="0"/>
        <v>0</v>
      </c>
      <c r="AC6" s="11">
        <f t="shared" si="0"/>
        <v>0</v>
      </c>
      <c r="AD6" s="11">
        <f t="shared" si="0"/>
        <v>0</v>
      </c>
    </row>
    <row r="7" spans="1:30" ht="17.100000000000001" customHeight="1" thickTop="1" x14ac:dyDescent="0.25">
      <c r="C7" s="10"/>
      <c r="D7" s="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ht="21.75" customHeight="1" x14ac:dyDescent="0.25">
      <c r="C8" s="13" t="s">
        <v>32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ht="15" hidden="1" x14ac:dyDescent="0.25">
      <c r="A9" s="38" t="s">
        <v>47</v>
      </c>
      <c r="B9" s="38" t="s">
        <v>48</v>
      </c>
      <c r="C9" s="38" t="s">
        <v>49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idden="1" outlineLevel="2" x14ac:dyDescent="0.2">
      <c r="A10" s="39" t="s">
        <v>50</v>
      </c>
      <c r="B10" s="39" t="s">
        <v>51</v>
      </c>
      <c r="C10" s="39" t="s">
        <v>208</v>
      </c>
      <c r="D10" s="40">
        <f>SUM(E10:AD10)</f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</row>
    <row r="11" spans="1:30" hidden="1" outlineLevel="2" x14ac:dyDescent="0.2">
      <c r="A11" s="39" t="s">
        <v>50</v>
      </c>
      <c r="B11" s="39" t="s">
        <v>52</v>
      </c>
      <c r="C11" s="39" t="s">
        <v>209</v>
      </c>
      <c r="D11" s="40">
        <f t="shared" ref="D11:D75" si="1">SUM(E11:AD11)</f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</row>
    <row r="12" spans="1:30" hidden="1" outlineLevel="2" x14ac:dyDescent="0.2">
      <c r="A12" s="39" t="s">
        <v>50</v>
      </c>
      <c r="B12" s="39" t="s">
        <v>53</v>
      </c>
      <c r="C12" s="39" t="s">
        <v>210</v>
      </c>
      <c r="D12" s="40">
        <f t="shared" si="1"/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</row>
    <row r="13" spans="1:30" hidden="1" outlineLevel="2" x14ac:dyDescent="0.2">
      <c r="A13" s="39" t="s">
        <v>50</v>
      </c>
      <c r="B13" s="39" t="s">
        <v>54</v>
      </c>
      <c r="C13" s="39" t="s">
        <v>211</v>
      </c>
      <c r="D13" s="40">
        <f t="shared" si="1"/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</row>
    <row r="14" spans="1:30" hidden="1" outlineLevel="2" x14ac:dyDescent="0.2">
      <c r="A14" s="39" t="s">
        <v>50</v>
      </c>
      <c r="B14" s="39" t="s">
        <v>55</v>
      </c>
      <c r="C14" s="39" t="s">
        <v>212</v>
      </c>
      <c r="D14" s="40">
        <f t="shared" si="1"/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</row>
    <row r="15" spans="1:30" hidden="1" outlineLevel="2" x14ac:dyDescent="0.2">
      <c r="A15" s="39" t="s">
        <v>50</v>
      </c>
      <c r="B15" s="39" t="s">
        <v>56</v>
      </c>
      <c r="C15" s="39" t="s">
        <v>213</v>
      </c>
      <c r="D15" s="40">
        <f t="shared" si="1"/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</row>
    <row r="16" spans="1:30" hidden="1" outlineLevel="2" x14ac:dyDescent="0.2">
      <c r="A16" s="39" t="s">
        <v>50</v>
      </c>
      <c r="B16" s="39" t="s">
        <v>57</v>
      </c>
      <c r="C16" s="39" t="s">
        <v>214</v>
      </c>
      <c r="D16" s="40">
        <f t="shared" si="1"/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</row>
    <row r="17" spans="1:30" hidden="1" outlineLevel="2" x14ac:dyDescent="0.2">
      <c r="A17" s="39" t="s">
        <v>50</v>
      </c>
      <c r="B17" s="39" t="s">
        <v>58</v>
      </c>
      <c r="C17" s="39" t="s">
        <v>215</v>
      </c>
      <c r="D17" s="40">
        <f t="shared" si="1"/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</row>
    <row r="18" spans="1:30" hidden="1" outlineLevel="2" x14ac:dyDescent="0.2">
      <c r="A18" s="39" t="s">
        <v>50</v>
      </c>
      <c r="B18" s="39" t="s">
        <v>59</v>
      </c>
      <c r="C18" s="39" t="s">
        <v>216</v>
      </c>
      <c r="D18" s="40">
        <f t="shared" si="1"/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</row>
    <row r="19" spans="1:30" hidden="1" outlineLevel="2" x14ac:dyDescent="0.2">
      <c r="A19" s="39" t="s">
        <v>50</v>
      </c>
      <c r="B19" s="39" t="s">
        <v>60</v>
      </c>
      <c r="C19" s="39" t="s">
        <v>217</v>
      </c>
      <c r="D19" s="40">
        <f t="shared" si="1"/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</row>
    <row r="20" spans="1:30" hidden="1" outlineLevel="2" x14ac:dyDescent="0.2">
      <c r="A20" s="39" t="s">
        <v>50</v>
      </c>
      <c r="B20" s="39" t="s">
        <v>61</v>
      </c>
      <c r="C20" s="39" t="s">
        <v>218</v>
      </c>
      <c r="D20" s="40">
        <f t="shared" si="1"/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</row>
    <row r="21" spans="1:30" hidden="1" outlineLevel="2" x14ac:dyDescent="0.2">
      <c r="A21" s="39" t="s">
        <v>50</v>
      </c>
      <c r="B21" s="39" t="s">
        <v>62</v>
      </c>
      <c r="C21" s="39" t="s">
        <v>219</v>
      </c>
      <c r="D21" s="40">
        <f t="shared" si="1"/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</row>
    <row r="22" spans="1:30" hidden="1" outlineLevel="2" x14ac:dyDescent="0.2">
      <c r="A22" s="39" t="s">
        <v>50</v>
      </c>
      <c r="B22" s="39" t="s">
        <v>63</v>
      </c>
      <c r="C22" s="39" t="s">
        <v>220</v>
      </c>
      <c r="D22" s="40">
        <f t="shared" si="1"/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</row>
    <row r="23" spans="1:30" hidden="1" outlineLevel="2" x14ac:dyDescent="0.2">
      <c r="A23" s="39" t="s">
        <v>50</v>
      </c>
      <c r="B23" s="39" t="s">
        <v>64</v>
      </c>
      <c r="C23" s="39" t="s">
        <v>221</v>
      </c>
      <c r="D23" s="40">
        <f t="shared" si="1"/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</row>
    <row r="24" spans="1:30" hidden="1" outlineLevel="2" x14ac:dyDescent="0.2">
      <c r="A24" s="39" t="s">
        <v>50</v>
      </c>
      <c r="B24" s="39" t="s">
        <v>65</v>
      </c>
      <c r="C24" s="39" t="s">
        <v>222</v>
      </c>
      <c r="D24" s="40">
        <f t="shared" si="1"/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</row>
    <row r="25" spans="1:30" hidden="1" outlineLevel="2" x14ac:dyDescent="0.2">
      <c r="A25" s="39" t="s">
        <v>50</v>
      </c>
      <c r="B25" s="39" t="s">
        <v>66</v>
      </c>
      <c r="C25" s="39" t="s">
        <v>223</v>
      </c>
      <c r="D25" s="40">
        <f t="shared" si="1"/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</row>
    <row r="26" spans="1:30" hidden="1" outlineLevel="2" x14ac:dyDescent="0.2">
      <c r="A26" s="39" t="s">
        <v>50</v>
      </c>
      <c r="B26" s="39" t="s">
        <v>67</v>
      </c>
      <c r="C26" s="39" t="s">
        <v>224</v>
      </c>
      <c r="D26" s="40">
        <f t="shared" si="1"/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</row>
    <row r="27" spans="1:30" hidden="1" outlineLevel="2" x14ac:dyDescent="0.2">
      <c r="A27" s="39" t="s">
        <v>50</v>
      </c>
      <c r="B27" s="39" t="s">
        <v>68</v>
      </c>
      <c r="C27" s="39" t="s">
        <v>225</v>
      </c>
      <c r="D27" s="40">
        <f t="shared" si="1"/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</row>
    <row r="28" spans="1:30" hidden="1" outlineLevel="2" x14ac:dyDescent="0.2">
      <c r="A28" s="39" t="s">
        <v>50</v>
      </c>
      <c r="B28" s="39" t="s">
        <v>69</v>
      </c>
      <c r="C28" s="39" t="s">
        <v>226</v>
      </c>
      <c r="D28" s="40">
        <f t="shared" si="1"/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</row>
    <row r="29" spans="1:30" hidden="1" outlineLevel="2" x14ac:dyDescent="0.2">
      <c r="A29" s="39" t="s">
        <v>50</v>
      </c>
      <c r="B29" s="39" t="s">
        <v>70</v>
      </c>
      <c r="C29" s="39" t="s">
        <v>205</v>
      </c>
      <c r="D29" s="40">
        <f t="shared" si="1"/>
        <v>10954.66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10954.66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</row>
    <row r="30" spans="1:30" hidden="1" outlineLevel="2" x14ac:dyDescent="0.2">
      <c r="A30" s="39" t="s">
        <v>50</v>
      </c>
      <c r="B30" s="39" t="s">
        <v>71</v>
      </c>
      <c r="C30" s="39" t="s">
        <v>227</v>
      </c>
      <c r="D30" s="40">
        <f t="shared" si="1"/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</row>
    <row r="31" spans="1:30" hidden="1" outlineLevel="2" x14ac:dyDescent="0.2">
      <c r="A31" s="39" t="s">
        <v>50</v>
      </c>
      <c r="B31" s="39" t="s">
        <v>72</v>
      </c>
      <c r="C31" s="39" t="s">
        <v>228</v>
      </c>
      <c r="D31" s="40">
        <f t="shared" si="1"/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</row>
    <row r="32" spans="1:30" hidden="1" outlineLevel="2" x14ac:dyDescent="0.2">
      <c r="A32" s="39" t="s">
        <v>50</v>
      </c>
      <c r="B32" s="39" t="s">
        <v>73</v>
      </c>
      <c r="C32" s="39" t="s">
        <v>229</v>
      </c>
      <c r="D32" s="40">
        <f t="shared" si="1"/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</row>
    <row r="33" spans="1:30" hidden="1" outlineLevel="2" x14ac:dyDescent="0.2">
      <c r="A33" s="39" t="s">
        <v>50</v>
      </c>
      <c r="B33" s="39" t="s">
        <v>74</v>
      </c>
      <c r="C33" s="39" t="s">
        <v>230</v>
      </c>
      <c r="D33" s="40">
        <f t="shared" si="1"/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</row>
    <row r="34" spans="1:30" hidden="1" outlineLevel="2" x14ac:dyDescent="0.2">
      <c r="A34" s="39" t="s">
        <v>50</v>
      </c>
      <c r="B34" s="39" t="s">
        <v>75</v>
      </c>
      <c r="C34" s="39" t="s">
        <v>231</v>
      </c>
      <c r="D34" s="40">
        <f t="shared" si="1"/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</row>
    <row r="35" spans="1:30" hidden="1" outlineLevel="2" x14ac:dyDescent="0.2">
      <c r="A35" s="39" t="s">
        <v>50</v>
      </c>
      <c r="B35" s="39" t="s">
        <v>76</v>
      </c>
      <c r="C35" s="39" t="s">
        <v>232</v>
      </c>
      <c r="D35" s="40">
        <f t="shared" si="1"/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</row>
    <row r="36" spans="1:30" ht="18" customHeight="1" outlineLevel="1" collapsed="1" x14ac:dyDescent="0.2">
      <c r="A36" s="39" t="s">
        <v>77</v>
      </c>
      <c r="B36" s="39"/>
      <c r="C36" s="7" t="s">
        <v>33</v>
      </c>
      <c r="D36" s="40">
        <f t="shared" ref="D36:AD36" si="2">SUBTOTAL(9,D10:D35)</f>
        <v>10954.66</v>
      </c>
      <c r="E36" s="40">
        <f t="shared" si="2"/>
        <v>0</v>
      </c>
      <c r="F36" s="40">
        <f t="shared" si="2"/>
        <v>0</v>
      </c>
      <c r="G36" s="40">
        <f t="shared" si="2"/>
        <v>0</v>
      </c>
      <c r="H36" s="40">
        <f t="shared" si="2"/>
        <v>0</v>
      </c>
      <c r="I36" s="40">
        <f t="shared" si="2"/>
        <v>0</v>
      </c>
      <c r="J36" s="40">
        <f t="shared" si="2"/>
        <v>0</v>
      </c>
      <c r="K36" s="40">
        <f t="shared" si="2"/>
        <v>0</v>
      </c>
      <c r="L36" s="40">
        <f t="shared" si="2"/>
        <v>0</v>
      </c>
      <c r="M36" s="40">
        <f t="shared" si="2"/>
        <v>0</v>
      </c>
      <c r="N36" s="40">
        <f t="shared" si="2"/>
        <v>0</v>
      </c>
      <c r="O36" s="40">
        <f t="shared" si="2"/>
        <v>0</v>
      </c>
      <c r="P36" s="40">
        <f t="shared" si="2"/>
        <v>0</v>
      </c>
      <c r="Q36" s="40">
        <f t="shared" si="2"/>
        <v>0</v>
      </c>
      <c r="R36" s="40">
        <f t="shared" si="2"/>
        <v>0</v>
      </c>
      <c r="S36" s="40">
        <f t="shared" si="2"/>
        <v>0</v>
      </c>
      <c r="T36" s="40">
        <f t="shared" si="2"/>
        <v>0</v>
      </c>
      <c r="U36" s="40">
        <f t="shared" si="2"/>
        <v>0</v>
      </c>
      <c r="V36" s="40">
        <f t="shared" si="2"/>
        <v>0</v>
      </c>
      <c r="W36" s="40">
        <f t="shared" si="2"/>
        <v>10954.66</v>
      </c>
      <c r="X36" s="40">
        <f t="shared" si="2"/>
        <v>0</v>
      </c>
      <c r="Y36" s="40">
        <f t="shared" si="2"/>
        <v>0</v>
      </c>
      <c r="Z36" s="40">
        <f t="shared" si="2"/>
        <v>0</v>
      </c>
      <c r="AA36" s="40">
        <f t="shared" si="2"/>
        <v>0</v>
      </c>
      <c r="AB36" s="40">
        <f t="shared" si="2"/>
        <v>0</v>
      </c>
      <c r="AC36" s="40">
        <f t="shared" si="2"/>
        <v>0</v>
      </c>
      <c r="AD36" s="40">
        <f t="shared" si="2"/>
        <v>0</v>
      </c>
    </row>
    <row r="37" spans="1:30" hidden="1" outlineLevel="2" x14ac:dyDescent="0.2">
      <c r="A37" s="39" t="s">
        <v>78</v>
      </c>
      <c r="B37" s="39" t="s">
        <v>79</v>
      </c>
      <c r="C37" s="39" t="s">
        <v>194</v>
      </c>
      <c r="D37" s="40">
        <f t="shared" si="1"/>
        <v>9394.5399999999991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9394.5399999999991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</row>
    <row r="38" spans="1:30" ht="18" customHeight="1" outlineLevel="1" collapsed="1" x14ac:dyDescent="0.2">
      <c r="A38" s="39" t="s">
        <v>80</v>
      </c>
      <c r="B38" s="39"/>
      <c r="C38" s="7" t="s">
        <v>34</v>
      </c>
      <c r="D38" s="40">
        <f t="shared" ref="D38:AD38" si="3">SUBTOTAL(9,D37:D37)</f>
        <v>9394.5399999999991</v>
      </c>
      <c r="E38" s="40">
        <f t="shared" si="3"/>
        <v>0</v>
      </c>
      <c r="F38" s="40">
        <f t="shared" si="3"/>
        <v>0</v>
      </c>
      <c r="G38" s="40">
        <f t="shared" si="3"/>
        <v>0</v>
      </c>
      <c r="H38" s="40">
        <f t="shared" si="3"/>
        <v>0</v>
      </c>
      <c r="I38" s="40">
        <f t="shared" si="3"/>
        <v>0</v>
      </c>
      <c r="J38" s="40">
        <f t="shared" si="3"/>
        <v>0</v>
      </c>
      <c r="K38" s="40">
        <f t="shared" si="3"/>
        <v>0</v>
      </c>
      <c r="L38" s="40">
        <f t="shared" si="3"/>
        <v>0</v>
      </c>
      <c r="M38" s="40">
        <f t="shared" si="3"/>
        <v>0</v>
      </c>
      <c r="N38" s="40">
        <f t="shared" si="3"/>
        <v>0</v>
      </c>
      <c r="O38" s="40">
        <f t="shared" si="3"/>
        <v>0</v>
      </c>
      <c r="P38" s="40">
        <f t="shared" si="3"/>
        <v>0</v>
      </c>
      <c r="Q38" s="40">
        <f t="shared" si="3"/>
        <v>0</v>
      </c>
      <c r="R38" s="40">
        <f t="shared" si="3"/>
        <v>0</v>
      </c>
      <c r="S38" s="40">
        <f t="shared" si="3"/>
        <v>0</v>
      </c>
      <c r="T38" s="40">
        <f t="shared" si="3"/>
        <v>0</v>
      </c>
      <c r="U38" s="40">
        <f t="shared" si="3"/>
        <v>0</v>
      </c>
      <c r="V38" s="40">
        <f t="shared" si="3"/>
        <v>0</v>
      </c>
      <c r="W38" s="40">
        <f t="shared" si="3"/>
        <v>9394.5399999999991</v>
      </c>
      <c r="X38" s="40">
        <f t="shared" si="3"/>
        <v>0</v>
      </c>
      <c r="Y38" s="40">
        <f t="shared" si="3"/>
        <v>0</v>
      </c>
      <c r="Z38" s="40">
        <f t="shared" si="3"/>
        <v>0</v>
      </c>
      <c r="AA38" s="40">
        <f t="shared" si="3"/>
        <v>0</v>
      </c>
      <c r="AB38" s="40">
        <f t="shared" si="3"/>
        <v>0</v>
      </c>
      <c r="AC38" s="40">
        <f t="shared" si="3"/>
        <v>0</v>
      </c>
      <c r="AD38" s="40">
        <f t="shared" si="3"/>
        <v>0</v>
      </c>
    </row>
    <row r="39" spans="1:30" hidden="1" outlineLevel="2" x14ac:dyDescent="0.2">
      <c r="A39" s="39" t="s">
        <v>81</v>
      </c>
      <c r="B39" s="39" t="s">
        <v>82</v>
      </c>
      <c r="C39" s="39" t="s">
        <v>233</v>
      </c>
      <c r="D39" s="40">
        <f t="shared" si="1"/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</row>
    <row r="40" spans="1:30" hidden="1" outlineLevel="2" x14ac:dyDescent="0.2">
      <c r="A40" s="39" t="s">
        <v>81</v>
      </c>
      <c r="B40" s="39" t="s">
        <v>83</v>
      </c>
      <c r="C40" s="39" t="s">
        <v>195</v>
      </c>
      <c r="D40" s="40">
        <f t="shared" si="1"/>
        <v>1271.8499999999999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1271.8499999999999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</row>
    <row r="41" spans="1:30" hidden="1" outlineLevel="2" x14ac:dyDescent="0.2">
      <c r="A41" s="39" t="s">
        <v>81</v>
      </c>
      <c r="B41" s="39" t="s">
        <v>84</v>
      </c>
      <c r="C41" s="39" t="s">
        <v>196</v>
      </c>
      <c r="D41" s="40">
        <f t="shared" si="1"/>
        <v>392.32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392.32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</row>
    <row r="42" spans="1:30" hidden="1" outlineLevel="2" x14ac:dyDescent="0.2">
      <c r="A42" s="39" t="s">
        <v>81</v>
      </c>
      <c r="B42" s="39" t="s">
        <v>85</v>
      </c>
      <c r="C42" s="39" t="s">
        <v>234</v>
      </c>
      <c r="D42" s="40">
        <f t="shared" si="1"/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</row>
    <row r="43" spans="1:30" hidden="1" outlineLevel="2" x14ac:dyDescent="0.2">
      <c r="A43" s="39" t="s">
        <v>81</v>
      </c>
      <c r="B43" s="39" t="s">
        <v>86</v>
      </c>
      <c r="C43" s="39" t="s">
        <v>235</v>
      </c>
      <c r="D43" s="40">
        <f t="shared" si="1"/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</row>
    <row r="44" spans="1:30" hidden="1" outlineLevel="2" x14ac:dyDescent="0.2">
      <c r="A44" s="39" t="s">
        <v>81</v>
      </c>
      <c r="B44" s="39" t="s">
        <v>87</v>
      </c>
      <c r="C44" s="39" t="s">
        <v>236</v>
      </c>
      <c r="D44" s="40">
        <f t="shared" si="1"/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</row>
    <row r="45" spans="1:30" hidden="1" outlineLevel="2" x14ac:dyDescent="0.2">
      <c r="A45" s="39" t="s">
        <v>81</v>
      </c>
      <c r="B45" s="39" t="s">
        <v>88</v>
      </c>
      <c r="C45" s="39" t="s">
        <v>197</v>
      </c>
      <c r="D45" s="40">
        <f t="shared" si="1"/>
        <v>89.59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89.59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</row>
    <row r="46" spans="1:30" hidden="1" outlineLevel="2" x14ac:dyDescent="0.2">
      <c r="A46" s="39" t="s">
        <v>81</v>
      </c>
      <c r="B46" s="39" t="s">
        <v>89</v>
      </c>
      <c r="C46" s="39" t="s">
        <v>198</v>
      </c>
      <c r="D46" s="40">
        <f t="shared" si="1"/>
        <v>13.57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13.57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</row>
    <row r="47" spans="1:30" hidden="1" outlineLevel="2" x14ac:dyDescent="0.2">
      <c r="A47" s="39" t="s">
        <v>81</v>
      </c>
      <c r="B47" s="39" t="s">
        <v>90</v>
      </c>
      <c r="C47" s="39" t="s">
        <v>237</v>
      </c>
      <c r="D47" s="40">
        <f t="shared" si="1"/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</row>
    <row r="48" spans="1:30" hidden="1" outlineLevel="2" x14ac:dyDescent="0.2">
      <c r="A48" s="39" t="s">
        <v>81</v>
      </c>
      <c r="B48" s="39" t="s">
        <v>91</v>
      </c>
      <c r="C48" s="39" t="s">
        <v>238</v>
      </c>
      <c r="D48" s="40">
        <f t="shared" si="1"/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40">
        <v>0</v>
      </c>
    </row>
    <row r="49" spans="1:30" hidden="1" outlineLevel="2" x14ac:dyDescent="0.2">
      <c r="A49" s="39" t="s">
        <v>81</v>
      </c>
      <c r="B49" s="39" t="s">
        <v>92</v>
      </c>
      <c r="C49" s="39" t="s">
        <v>239</v>
      </c>
      <c r="D49" s="40">
        <f t="shared" si="1"/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</row>
    <row r="50" spans="1:30" hidden="1" outlineLevel="2" x14ac:dyDescent="0.2">
      <c r="A50" s="39" t="s">
        <v>81</v>
      </c>
      <c r="B50" s="39" t="s">
        <v>93</v>
      </c>
      <c r="C50" s="39" t="s">
        <v>240</v>
      </c>
      <c r="D50" s="40">
        <f t="shared" si="1"/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40">
        <v>0</v>
      </c>
    </row>
    <row r="51" spans="1:30" hidden="1" outlineLevel="2" x14ac:dyDescent="0.2">
      <c r="A51" s="39" t="s">
        <v>81</v>
      </c>
      <c r="B51" s="39" t="s">
        <v>94</v>
      </c>
      <c r="C51" s="39" t="s">
        <v>241</v>
      </c>
      <c r="D51" s="40">
        <f t="shared" si="1"/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</row>
    <row r="52" spans="1:30" hidden="1" outlineLevel="2" x14ac:dyDescent="0.2">
      <c r="A52" s="39" t="s">
        <v>81</v>
      </c>
      <c r="B52" s="39" t="s">
        <v>95</v>
      </c>
      <c r="C52" s="39" t="s">
        <v>242</v>
      </c>
      <c r="D52" s="40">
        <f t="shared" si="1"/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</row>
    <row r="53" spans="1:30" hidden="1" outlineLevel="2" x14ac:dyDescent="0.2">
      <c r="A53" s="39" t="s">
        <v>81</v>
      </c>
      <c r="B53" s="39" t="s">
        <v>96</v>
      </c>
      <c r="C53" s="39" t="s">
        <v>243</v>
      </c>
      <c r="D53" s="40">
        <f t="shared" si="1"/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</row>
    <row r="54" spans="1:30" hidden="1" outlineLevel="2" x14ac:dyDescent="0.2">
      <c r="A54" s="39" t="s">
        <v>81</v>
      </c>
      <c r="B54" s="39" t="s">
        <v>97</v>
      </c>
      <c r="C54" s="39" t="s">
        <v>244</v>
      </c>
      <c r="D54" s="40">
        <f t="shared" si="1"/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</row>
    <row r="55" spans="1:30" hidden="1" outlineLevel="2" x14ac:dyDescent="0.2">
      <c r="A55" s="39" t="s">
        <v>81</v>
      </c>
      <c r="B55" s="39" t="s">
        <v>98</v>
      </c>
      <c r="C55" s="39" t="s">
        <v>245</v>
      </c>
      <c r="D55" s="40">
        <f t="shared" si="1"/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</row>
    <row r="56" spans="1:30" hidden="1" outlineLevel="2" x14ac:dyDescent="0.2">
      <c r="A56" s="39" t="s">
        <v>81</v>
      </c>
      <c r="B56" s="39" t="s">
        <v>99</v>
      </c>
      <c r="C56" s="39" t="s">
        <v>246</v>
      </c>
      <c r="D56" s="40">
        <f t="shared" si="1"/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</row>
    <row r="57" spans="1:30" hidden="1" outlineLevel="2" x14ac:dyDescent="0.2">
      <c r="A57" s="39" t="s">
        <v>81</v>
      </c>
      <c r="B57" s="39" t="s">
        <v>100</v>
      </c>
      <c r="C57" s="39" t="s">
        <v>247</v>
      </c>
      <c r="D57" s="40">
        <f t="shared" si="1"/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</row>
    <row r="58" spans="1:30" hidden="1" outlineLevel="2" x14ac:dyDescent="0.2">
      <c r="A58" s="39"/>
      <c r="B58" s="39" t="s">
        <v>101</v>
      </c>
      <c r="C58" s="39" t="s">
        <v>248</v>
      </c>
      <c r="D58" s="40">
        <f t="shared" si="1"/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</row>
    <row r="59" spans="1:30" hidden="1" outlineLevel="2" x14ac:dyDescent="0.2">
      <c r="A59" s="39" t="s">
        <v>81</v>
      </c>
      <c r="B59" s="39" t="s">
        <v>102</v>
      </c>
      <c r="C59" s="39" t="s">
        <v>249</v>
      </c>
      <c r="D59" s="40">
        <f t="shared" si="1"/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0">
        <v>0</v>
      </c>
      <c r="AC59" s="40">
        <v>0</v>
      </c>
      <c r="AD59" s="40">
        <v>0</v>
      </c>
    </row>
    <row r="60" spans="1:30" hidden="1" outlineLevel="2" x14ac:dyDescent="0.2">
      <c r="A60" s="39" t="s">
        <v>81</v>
      </c>
      <c r="B60" s="39" t="s">
        <v>103</v>
      </c>
      <c r="C60" s="39" t="s">
        <v>250</v>
      </c>
      <c r="D60" s="40">
        <f t="shared" si="1"/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</row>
    <row r="61" spans="1:30" hidden="1" outlineLevel="2" x14ac:dyDescent="0.2">
      <c r="A61" s="39" t="s">
        <v>81</v>
      </c>
      <c r="B61" s="39" t="s">
        <v>104</v>
      </c>
      <c r="C61" s="39" t="s">
        <v>251</v>
      </c>
      <c r="D61" s="40">
        <f t="shared" si="1"/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</row>
    <row r="62" spans="1:30" hidden="1" outlineLevel="2" x14ac:dyDescent="0.2">
      <c r="A62" s="39" t="s">
        <v>81</v>
      </c>
      <c r="B62" s="39" t="s">
        <v>105</v>
      </c>
      <c r="C62" s="39" t="s">
        <v>252</v>
      </c>
      <c r="D62" s="40">
        <f t="shared" si="1"/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</row>
    <row r="63" spans="1:30" hidden="1" outlineLevel="2" x14ac:dyDescent="0.2">
      <c r="A63" s="39" t="s">
        <v>81</v>
      </c>
      <c r="B63" s="39" t="s">
        <v>106</v>
      </c>
      <c r="C63" s="39" t="s">
        <v>253</v>
      </c>
      <c r="D63" s="40">
        <f t="shared" si="1"/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</row>
    <row r="64" spans="1:30" hidden="1" outlineLevel="2" x14ac:dyDescent="0.2">
      <c r="A64" s="39" t="s">
        <v>81</v>
      </c>
      <c r="B64" s="39" t="s">
        <v>107</v>
      </c>
      <c r="C64" s="39" t="s">
        <v>254</v>
      </c>
      <c r="D64" s="40">
        <f t="shared" si="1"/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</row>
    <row r="65" spans="1:30" hidden="1" outlineLevel="2" x14ac:dyDescent="0.2">
      <c r="A65" s="39" t="s">
        <v>81</v>
      </c>
      <c r="B65" s="39" t="s">
        <v>108</v>
      </c>
      <c r="C65" s="39" t="s">
        <v>255</v>
      </c>
      <c r="D65" s="40">
        <f t="shared" si="1"/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</row>
    <row r="66" spans="1:30" hidden="1" outlineLevel="2" x14ac:dyDescent="0.2">
      <c r="A66" s="39" t="s">
        <v>81</v>
      </c>
      <c r="B66" s="39" t="s">
        <v>109</v>
      </c>
      <c r="C66" s="39" t="s">
        <v>256</v>
      </c>
      <c r="D66" s="40">
        <f t="shared" si="1"/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0">
        <v>0</v>
      </c>
      <c r="AC66" s="40">
        <v>0</v>
      </c>
      <c r="AD66" s="40">
        <v>0</v>
      </c>
    </row>
    <row r="67" spans="1:30" hidden="1" outlineLevel="2" x14ac:dyDescent="0.2">
      <c r="A67" s="39" t="s">
        <v>81</v>
      </c>
      <c r="B67" s="39" t="s">
        <v>110</v>
      </c>
      <c r="C67" s="39" t="s">
        <v>257</v>
      </c>
      <c r="D67" s="40">
        <f t="shared" si="1"/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</row>
    <row r="68" spans="1:30" hidden="1" outlineLevel="2" x14ac:dyDescent="0.2">
      <c r="A68" s="39" t="s">
        <v>81</v>
      </c>
      <c r="B68" s="39" t="s">
        <v>111</v>
      </c>
      <c r="C68" s="39" t="s">
        <v>258</v>
      </c>
      <c r="D68" s="40">
        <f t="shared" si="1"/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</row>
    <row r="69" spans="1:30" hidden="1" outlineLevel="2" x14ac:dyDescent="0.2">
      <c r="A69" s="39" t="s">
        <v>81</v>
      </c>
      <c r="B69" s="39" t="s">
        <v>112</v>
      </c>
      <c r="C69" s="39" t="s">
        <v>259</v>
      </c>
      <c r="D69" s="40">
        <f t="shared" si="1"/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</row>
    <row r="70" spans="1:30" hidden="1" outlineLevel="2" x14ac:dyDescent="0.2">
      <c r="A70" s="39" t="s">
        <v>81</v>
      </c>
      <c r="B70" s="39" t="s">
        <v>113</v>
      </c>
      <c r="C70" s="39" t="s">
        <v>260</v>
      </c>
      <c r="D70" s="40">
        <f t="shared" si="1"/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</row>
    <row r="71" spans="1:30" hidden="1" outlineLevel="2" x14ac:dyDescent="0.2">
      <c r="A71" s="39" t="s">
        <v>81</v>
      </c>
      <c r="B71" s="39" t="s">
        <v>114</v>
      </c>
      <c r="C71" s="39" t="s">
        <v>261</v>
      </c>
      <c r="D71" s="40">
        <f t="shared" si="1"/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</row>
    <row r="72" spans="1:30" hidden="1" outlineLevel="2" x14ac:dyDescent="0.2">
      <c r="A72" s="39" t="s">
        <v>81</v>
      </c>
      <c r="B72" s="39" t="s">
        <v>115</v>
      </c>
      <c r="C72" s="39" t="s">
        <v>262</v>
      </c>
      <c r="D72" s="40">
        <f t="shared" si="1"/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0</v>
      </c>
      <c r="AC72" s="40">
        <v>0</v>
      </c>
      <c r="AD72" s="40">
        <v>0</v>
      </c>
    </row>
    <row r="73" spans="1:30" hidden="1" outlineLevel="2" x14ac:dyDescent="0.2">
      <c r="A73" s="39" t="s">
        <v>81</v>
      </c>
      <c r="B73" s="39" t="s">
        <v>116</v>
      </c>
      <c r="C73" s="39" t="s">
        <v>263</v>
      </c>
      <c r="D73" s="40">
        <f t="shared" si="1"/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</row>
    <row r="74" spans="1:30" hidden="1" outlineLevel="2" x14ac:dyDescent="0.2">
      <c r="A74" s="39" t="s">
        <v>81</v>
      </c>
      <c r="B74" s="39" t="s">
        <v>117</v>
      </c>
      <c r="C74" s="39" t="s">
        <v>264</v>
      </c>
      <c r="D74" s="40">
        <f t="shared" si="1"/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</row>
    <row r="75" spans="1:30" hidden="1" outlineLevel="2" x14ac:dyDescent="0.2">
      <c r="A75" s="39" t="s">
        <v>81</v>
      </c>
      <c r="B75" s="39" t="s">
        <v>118</v>
      </c>
      <c r="C75" s="39" t="s">
        <v>265</v>
      </c>
      <c r="D75" s="40">
        <f t="shared" si="1"/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</row>
    <row r="76" spans="1:30" hidden="1" outlineLevel="2" x14ac:dyDescent="0.2">
      <c r="A76" s="39" t="s">
        <v>81</v>
      </c>
      <c r="B76" s="39" t="s">
        <v>119</v>
      </c>
      <c r="C76" s="39" t="s">
        <v>266</v>
      </c>
      <c r="D76" s="40">
        <f t="shared" ref="D76:D99" si="4">SUM(E76:AD76)</f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</row>
    <row r="77" spans="1:30" hidden="1" outlineLevel="2" x14ac:dyDescent="0.2">
      <c r="A77" s="39" t="s">
        <v>81</v>
      </c>
      <c r="B77" s="39" t="s">
        <v>120</v>
      </c>
      <c r="C77" s="39" t="s">
        <v>267</v>
      </c>
      <c r="D77" s="40">
        <f t="shared" si="4"/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</row>
    <row r="78" spans="1:30" hidden="1" outlineLevel="2" x14ac:dyDescent="0.2">
      <c r="A78" s="39" t="s">
        <v>81</v>
      </c>
      <c r="B78" s="39" t="s">
        <v>121</v>
      </c>
      <c r="C78" s="39" t="s">
        <v>268</v>
      </c>
      <c r="D78" s="40">
        <f t="shared" si="4"/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</row>
    <row r="79" spans="1:30" hidden="1" outlineLevel="2" x14ac:dyDescent="0.2">
      <c r="A79" s="39" t="s">
        <v>81</v>
      </c>
      <c r="B79" s="39" t="s">
        <v>122</v>
      </c>
      <c r="C79" s="39" t="s">
        <v>269</v>
      </c>
      <c r="D79" s="40">
        <f t="shared" si="4"/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0">
        <v>0</v>
      </c>
      <c r="V79" s="40">
        <v>0</v>
      </c>
      <c r="W79" s="40">
        <v>0</v>
      </c>
      <c r="X79" s="40">
        <v>0</v>
      </c>
      <c r="Y79" s="40">
        <v>0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</row>
    <row r="80" spans="1:30" hidden="1" outlineLevel="2" x14ac:dyDescent="0.2">
      <c r="A80" s="39" t="s">
        <v>81</v>
      </c>
      <c r="B80" s="39" t="s">
        <v>123</v>
      </c>
      <c r="C80" s="39" t="s">
        <v>270</v>
      </c>
      <c r="D80" s="40">
        <f t="shared" si="4"/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</row>
    <row r="81" spans="1:30" hidden="1" outlineLevel="2" x14ac:dyDescent="0.2">
      <c r="A81" s="39" t="s">
        <v>81</v>
      </c>
      <c r="B81" s="39" t="s">
        <v>124</v>
      </c>
      <c r="C81" s="39" t="s">
        <v>271</v>
      </c>
      <c r="D81" s="40">
        <f t="shared" si="4"/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</row>
    <row r="82" spans="1:30" hidden="1" outlineLevel="2" x14ac:dyDescent="0.2">
      <c r="A82" s="39" t="s">
        <v>81</v>
      </c>
      <c r="B82" s="39" t="s">
        <v>125</v>
      </c>
      <c r="C82" s="39" t="s">
        <v>272</v>
      </c>
      <c r="D82" s="40">
        <f t="shared" si="4"/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40">
        <v>0</v>
      </c>
      <c r="V82" s="40">
        <v>0</v>
      </c>
      <c r="W82" s="40">
        <v>0</v>
      </c>
      <c r="X82" s="40">
        <v>0</v>
      </c>
      <c r="Y82" s="40">
        <v>0</v>
      </c>
      <c r="Z82" s="40">
        <v>0</v>
      </c>
      <c r="AA82" s="40">
        <v>0</v>
      </c>
      <c r="AB82" s="40">
        <v>0</v>
      </c>
      <c r="AC82" s="40">
        <v>0</v>
      </c>
      <c r="AD82" s="40">
        <v>0</v>
      </c>
    </row>
    <row r="83" spans="1:30" hidden="1" outlineLevel="2" x14ac:dyDescent="0.2">
      <c r="A83" s="39" t="s">
        <v>81</v>
      </c>
      <c r="B83" s="39" t="s">
        <v>126</v>
      </c>
      <c r="C83" s="39" t="s">
        <v>273</v>
      </c>
      <c r="D83" s="40">
        <f t="shared" si="4"/>
        <v>3.94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40">
        <v>3.94</v>
      </c>
      <c r="X83" s="40">
        <v>0</v>
      </c>
      <c r="Y83" s="40">
        <v>0</v>
      </c>
      <c r="Z83" s="40">
        <v>0</v>
      </c>
      <c r="AA83" s="40">
        <v>0</v>
      </c>
      <c r="AB83" s="40">
        <v>0</v>
      </c>
      <c r="AC83" s="40">
        <v>0</v>
      </c>
      <c r="AD83" s="40">
        <v>0</v>
      </c>
    </row>
    <row r="84" spans="1:30" hidden="1" outlineLevel="2" x14ac:dyDescent="0.2">
      <c r="A84" s="39" t="s">
        <v>81</v>
      </c>
      <c r="B84" s="39" t="s">
        <v>127</v>
      </c>
      <c r="C84" s="39" t="s">
        <v>274</v>
      </c>
      <c r="D84" s="40">
        <f t="shared" si="4"/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40">
        <v>0</v>
      </c>
      <c r="U84" s="40">
        <v>0</v>
      </c>
      <c r="V84" s="40">
        <v>0</v>
      </c>
      <c r="W84" s="40">
        <v>0</v>
      </c>
      <c r="X84" s="40">
        <v>0</v>
      </c>
      <c r="Y84" s="40">
        <v>0</v>
      </c>
      <c r="Z84" s="40">
        <v>0</v>
      </c>
      <c r="AA84" s="40">
        <v>0</v>
      </c>
      <c r="AB84" s="40">
        <v>0</v>
      </c>
      <c r="AC84" s="40">
        <v>0</v>
      </c>
      <c r="AD84" s="40">
        <v>0</v>
      </c>
    </row>
    <row r="85" spans="1:30" hidden="1" outlineLevel="2" x14ac:dyDescent="0.2">
      <c r="A85" s="39" t="s">
        <v>81</v>
      </c>
      <c r="B85" s="39" t="s">
        <v>128</v>
      </c>
      <c r="C85" s="39" t="s">
        <v>275</v>
      </c>
      <c r="D85" s="40">
        <f t="shared" si="4"/>
        <v>86.13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0">
        <v>86.13</v>
      </c>
      <c r="X85" s="40">
        <v>0</v>
      </c>
      <c r="Y85" s="40">
        <v>0</v>
      </c>
      <c r="Z85" s="40">
        <v>0</v>
      </c>
      <c r="AA85" s="40">
        <v>0</v>
      </c>
      <c r="AB85" s="40">
        <v>0</v>
      </c>
      <c r="AC85" s="40">
        <v>0</v>
      </c>
      <c r="AD85" s="40">
        <v>0</v>
      </c>
    </row>
    <row r="86" spans="1:30" hidden="1" outlineLevel="2" x14ac:dyDescent="0.2">
      <c r="A86" s="39" t="s">
        <v>81</v>
      </c>
      <c r="B86" s="39" t="s">
        <v>129</v>
      </c>
      <c r="C86" s="39" t="s">
        <v>276</v>
      </c>
      <c r="D86" s="40">
        <f t="shared" si="4"/>
        <v>29.44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0">
        <v>29.44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</row>
    <row r="87" spans="1:30" hidden="1" outlineLevel="2" x14ac:dyDescent="0.2">
      <c r="A87" s="39" t="s">
        <v>81</v>
      </c>
      <c r="B87" s="39" t="s">
        <v>130</v>
      </c>
      <c r="C87" s="39" t="s">
        <v>277</v>
      </c>
      <c r="D87" s="40">
        <f t="shared" si="4"/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  <c r="W87" s="40">
        <v>0</v>
      </c>
      <c r="X87" s="40">
        <v>0</v>
      </c>
      <c r="Y87" s="40">
        <v>0</v>
      </c>
      <c r="Z87" s="40">
        <v>0</v>
      </c>
      <c r="AA87" s="40">
        <v>0</v>
      </c>
      <c r="AB87" s="40">
        <v>0</v>
      </c>
      <c r="AC87" s="40">
        <v>0</v>
      </c>
      <c r="AD87" s="40">
        <v>0</v>
      </c>
    </row>
    <row r="88" spans="1:30" hidden="1" outlineLevel="2" x14ac:dyDescent="0.2">
      <c r="A88" s="39" t="s">
        <v>81</v>
      </c>
      <c r="B88" s="39" t="s">
        <v>131</v>
      </c>
      <c r="C88" s="39" t="s">
        <v>278</v>
      </c>
      <c r="D88" s="40">
        <f t="shared" si="4"/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  <c r="W88" s="40">
        <v>0</v>
      </c>
      <c r="X88" s="40">
        <v>0</v>
      </c>
      <c r="Y88" s="40">
        <v>0</v>
      </c>
      <c r="Z88" s="40">
        <v>0</v>
      </c>
      <c r="AA88" s="40">
        <v>0</v>
      </c>
      <c r="AB88" s="40">
        <v>0</v>
      </c>
      <c r="AC88" s="40">
        <v>0</v>
      </c>
      <c r="AD88" s="40">
        <v>0</v>
      </c>
    </row>
    <row r="89" spans="1:30" hidden="1" outlineLevel="2" x14ac:dyDescent="0.2">
      <c r="A89" s="39" t="s">
        <v>81</v>
      </c>
      <c r="B89" s="39" t="s">
        <v>132</v>
      </c>
      <c r="C89" s="39" t="s">
        <v>279</v>
      </c>
      <c r="D89" s="40">
        <f t="shared" si="4"/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0">
        <v>0</v>
      </c>
      <c r="V89" s="40">
        <v>0</v>
      </c>
      <c r="W89" s="40">
        <v>0</v>
      </c>
      <c r="X89" s="40">
        <v>0</v>
      </c>
      <c r="Y89" s="40">
        <v>0</v>
      </c>
      <c r="Z89" s="40">
        <v>0</v>
      </c>
      <c r="AA89" s="40">
        <v>0</v>
      </c>
      <c r="AB89" s="40">
        <v>0</v>
      </c>
      <c r="AC89" s="40">
        <v>0</v>
      </c>
      <c r="AD89" s="40">
        <v>0</v>
      </c>
    </row>
    <row r="90" spans="1:30" hidden="1" outlineLevel="2" x14ac:dyDescent="0.2">
      <c r="A90" s="39" t="s">
        <v>81</v>
      </c>
      <c r="B90" s="39" t="s">
        <v>133</v>
      </c>
      <c r="C90" s="39" t="s">
        <v>280</v>
      </c>
      <c r="D90" s="40">
        <f t="shared" si="4"/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>
        <v>0</v>
      </c>
      <c r="W90" s="40">
        <v>0</v>
      </c>
      <c r="X90" s="40">
        <v>0</v>
      </c>
      <c r="Y90" s="40">
        <v>0</v>
      </c>
      <c r="Z90" s="40">
        <v>0</v>
      </c>
      <c r="AA90" s="40">
        <v>0</v>
      </c>
      <c r="AB90" s="40">
        <v>0</v>
      </c>
      <c r="AC90" s="40">
        <v>0</v>
      </c>
      <c r="AD90" s="40">
        <v>0</v>
      </c>
    </row>
    <row r="91" spans="1:30" hidden="1" outlineLevel="2" x14ac:dyDescent="0.2">
      <c r="A91" s="39" t="s">
        <v>81</v>
      </c>
      <c r="B91" s="39" t="s">
        <v>134</v>
      </c>
      <c r="C91" s="39" t="s">
        <v>281</v>
      </c>
      <c r="D91" s="40">
        <f t="shared" si="4"/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0">
        <v>0</v>
      </c>
      <c r="V91" s="40">
        <v>0</v>
      </c>
      <c r="W91" s="40">
        <v>0</v>
      </c>
      <c r="X91" s="40">
        <v>0</v>
      </c>
      <c r="Y91" s="40">
        <v>0</v>
      </c>
      <c r="Z91" s="40">
        <v>0</v>
      </c>
      <c r="AA91" s="40">
        <v>0</v>
      </c>
      <c r="AB91" s="40">
        <v>0</v>
      </c>
      <c r="AC91" s="40">
        <v>0</v>
      </c>
      <c r="AD91" s="40">
        <v>0</v>
      </c>
    </row>
    <row r="92" spans="1:30" hidden="1" outlineLevel="2" x14ac:dyDescent="0.2">
      <c r="A92" s="39" t="s">
        <v>81</v>
      </c>
      <c r="B92" s="39" t="s">
        <v>135</v>
      </c>
      <c r="C92" s="39" t="s">
        <v>204</v>
      </c>
      <c r="D92" s="40">
        <f t="shared" si="4"/>
        <v>1701.8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v>0</v>
      </c>
      <c r="V92" s="40">
        <v>0</v>
      </c>
      <c r="W92" s="40">
        <v>1701.8</v>
      </c>
      <c r="X92" s="40">
        <v>0</v>
      </c>
      <c r="Y92" s="40">
        <v>0</v>
      </c>
      <c r="Z92" s="40">
        <v>0</v>
      </c>
      <c r="AA92" s="40">
        <v>0</v>
      </c>
      <c r="AB92" s="40">
        <v>0</v>
      </c>
      <c r="AC92" s="40">
        <v>0</v>
      </c>
      <c r="AD92" s="40">
        <v>0</v>
      </c>
    </row>
    <row r="93" spans="1:30" hidden="1" outlineLevel="2" x14ac:dyDescent="0.2">
      <c r="A93" s="39" t="s">
        <v>81</v>
      </c>
      <c r="B93" s="39" t="s">
        <v>136</v>
      </c>
      <c r="C93" s="39" t="s">
        <v>282</v>
      </c>
      <c r="D93" s="40">
        <f t="shared" si="4"/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40">
        <v>0</v>
      </c>
      <c r="Z93" s="40">
        <v>0</v>
      </c>
      <c r="AA93" s="40">
        <v>0</v>
      </c>
      <c r="AB93" s="40">
        <v>0</v>
      </c>
      <c r="AC93" s="40">
        <v>0</v>
      </c>
      <c r="AD93" s="40">
        <v>0</v>
      </c>
    </row>
    <row r="94" spans="1:30" hidden="1" outlineLevel="2" x14ac:dyDescent="0.2">
      <c r="A94" s="39" t="s">
        <v>81</v>
      </c>
      <c r="B94" s="39" t="s">
        <v>137</v>
      </c>
      <c r="C94" s="39" t="s">
        <v>283</v>
      </c>
      <c r="D94" s="40">
        <f t="shared" si="4"/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v>0</v>
      </c>
      <c r="Z94" s="40">
        <v>0</v>
      </c>
      <c r="AA94" s="40">
        <v>0</v>
      </c>
      <c r="AB94" s="40">
        <v>0</v>
      </c>
      <c r="AC94" s="40">
        <v>0</v>
      </c>
      <c r="AD94" s="40">
        <v>0</v>
      </c>
    </row>
    <row r="95" spans="1:30" hidden="1" outlineLevel="2" x14ac:dyDescent="0.2">
      <c r="A95" s="39" t="s">
        <v>81</v>
      </c>
      <c r="B95" s="39" t="s">
        <v>138</v>
      </c>
      <c r="C95" s="39" t="s">
        <v>284</v>
      </c>
      <c r="D95" s="40">
        <f t="shared" si="4"/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  <c r="W95" s="40">
        <v>0</v>
      </c>
      <c r="X95" s="40">
        <v>0</v>
      </c>
      <c r="Y95" s="40">
        <v>0</v>
      </c>
      <c r="Z95" s="40">
        <v>0</v>
      </c>
      <c r="AA95" s="40">
        <v>0</v>
      </c>
      <c r="AB95" s="40">
        <v>0</v>
      </c>
      <c r="AC95" s="40">
        <v>0</v>
      </c>
      <c r="AD95" s="40">
        <v>0</v>
      </c>
    </row>
    <row r="96" spans="1:30" hidden="1" outlineLevel="2" x14ac:dyDescent="0.2">
      <c r="A96" s="39" t="s">
        <v>81</v>
      </c>
      <c r="B96" s="39" t="s">
        <v>139</v>
      </c>
      <c r="C96" s="39" t="s">
        <v>285</v>
      </c>
      <c r="D96" s="40">
        <f t="shared" si="4"/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>
        <v>0</v>
      </c>
      <c r="V96" s="40">
        <v>0</v>
      </c>
      <c r="W96" s="40">
        <v>0</v>
      </c>
      <c r="X96" s="40">
        <v>0</v>
      </c>
      <c r="Y96" s="40">
        <v>0</v>
      </c>
      <c r="Z96" s="40">
        <v>0</v>
      </c>
      <c r="AA96" s="40">
        <v>0</v>
      </c>
      <c r="AB96" s="40">
        <v>0</v>
      </c>
      <c r="AC96" s="40">
        <v>0</v>
      </c>
      <c r="AD96" s="40">
        <v>0</v>
      </c>
    </row>
    <row r="97" spans="1:30" hidden="1" outlineLevel="2" x14ac:dyDescent="0.2">
      <c r="A97" s="39" t="s">
        <v>81</v>
      </c>
      <c r="B97" s="39" t="s">
        <v>140</v>
      </c>
      <c r="C97" s="39" t="s">
        <v>286</v>
      </c>
      <c r="D97" s="40">
        <f t="shared" si="4"/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  <c r="W97" s="40">
        <v>0</v>
      </c>
      <c r="X97" s="40">
        <v>0</v>
      </c>
      <c r="Y97" s="40">
        <v>0</v>
      </c>
      <c r="Z97" s="40">
        <v>0</v>
      </c>
      <c r="AA97" s="40">
        <v>0</v>
      </c>
      <c r="AB97" s="40">
        <v>0</v>
      </c>
      <c r="AC97" s="40">
        <v>0</v>
      </c>
      <c r="AD97" s="40">
        <v>0</v>
      </c>
    </row>
    <row r="98" spans="1:30" hidden="1" outlineLevel="2" x14ac:dyDescent="0.2">
      <c r="A98" s="39" t="s">
        <v>81</v>
      </c>
      <c r="B98" s="39" t="s">
        <v>141</v>
      </c>
      <c r="C98" s="39" t="s">
        <v>287</v>
      </c>
      <c r="D98" s="40">
        <f t="shared" si="4"/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0</v>
      </c>
      <c r="Z98" s="40">
        <v>0</v>
      </c>
      <c r="AA98" s="40">
        <v>0</v>
      </c>
      <c r="AB98" s="40">
        <v>0</v>
      </c>
      <c r="AC98" s="40">
        <v>0</v>
      </c>
      <c r="AD98" s="40">
        <v>0</v>
      </c>
    </row>
    <row r="99" spans="1:30" hidden="1" outlineLevel="2" x14ac:dyDescent="0.2">
      <c r="A99" s="39" t="s">
        <v>81</v>
      </c>
      <c r="B99" s="39" t="s">
        <v>142</v>
      </c>
      <c r="C99" s="39" t="s">
        <v>288</v>
      </c>
      <c r="D99" s="40">
        <f t="shared" si="4"/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v>0</v>
      </c>
      <c r="U99" s="40">
        <v>0</v>
      </c>
      <c r="V99" s="40">
        <v>0</v>
      </c>
      <c r="W99" s="40">
        <v>0</v>
      </c>
      <c r="X99" s="40">
        <v>0</v>
      </c>
      <c r="Y99" s="40">
        <v>0</v>
      </c>
      <c r="Z99" s="40">
        <v>0</v>
      </c>
      <c r="AA99" s="40">
        <v>0</v>
      </c>
      <c r="AB99" s="40">
        <v>0</v>
      </c>
      <c r="AC99" s="40">
        <v>0</v>
      </c>
      <c r="AD99" s="40">
        <v>0</v>
      </c>
    </row>
    <row r="100" spans="1:30" ht="18" customHeight="1" outlineLevel="1" collapsed="1" x14ac:dyDescent="0.2">
      <c r="A100" s="39" t="s">
        <v>143</v>
      </c>
      <c r="B100" s="39"/>
      <c r="C100" s="7" t="s">
        <v>35</v>
      </c>
      <c r="D100" s="40">
        <f t="shared" ref="D100:AD100" si="5">SUBTOTAL(9,D39:D99)</f>
        <v>3588.6399999999994</v>
      </c>
      <c r="E100" s="40">
        <f t="shared" si="5"/>
        <v>0</v>
      </c>
      <c r="F100" s="40">
        <f t="shared" si="5"/>
        <v>0</v>
      </c>
      <c r="G100" s="40">
        <f t="shared" si="5"/>
        <v>0</v>
      </c>
      <c r="H100" s="40">
        <f t="shared" si="5"/>
        <v>0</v>
      </c>
      <c r="I100" s="40">
        <f t="shared" si="5"/>
        <v>0</v>
      </c>
      <c r="J100" s="40">
        <f t="shared" si="5"/>
        <v>0</v>
      </c>
      <c r="K100" s="40">
        <f t="shared" si="5"/>
        <v>0</v>
      </c>
      <c r="L100" s="40">
        <f t="shared" si="5"/>
        <v>0</v>
      </c>
      <c r="M100" s="40">
        <f t="shared" si="5"/>
        <v>0</v>
      </c>
      <c r="N100" s="40">
        <f t="shared" si="5"/>
        <v>0</v>
      </c>
      <c r="O100" s="40">
        <f t="shared" si="5"/>
        <v>0</v>
      </c>
      <c r="P100" s="40">
        <f t="shared" si="5"/>
        <v>0</v>
      </c>
      <c r="Q100" s="40">
        <f t="shared" si="5"/>
        <v>0</v>
      </c>
      <c r="R100" s="40">
        <f t="shared" si="5"/>
        <v>0</v>
      </c>
      <c r="S100" s="40">
        <f t="shared" si="5"/>
        <v>0</v>
      </c>
      <c r="T100" s="40">
        <f t="shared" si="5"/>
        <v>0</v>
      </c>
      <c r="U100" s="40">
        <f t="shared" si="5"/>
        <v>0</v>
      </c>
      <c r="V100" s="40">
        <f t="shared" si="5"/>
        <v>0</v>
      </c>
      <c r="W100" s="40">
        <f t="shared" si="5"/>
        <v>3588.6399999999994</v>
      </c>
      <c r="X100" s="40">
        <f t="shared" si="5"/>
        <v>0</v>
      </c>
      <c r="Y100" s="40">
        <f t="shared" si="5"/>
        <v>0</v>
      </c>
      <c r="Z100" s="40">
        <f t="shared" si="5"/>
        <v>0</v>
      </c>
      <c r="AA100" s="40">
        <f t="shared" si="5"/>
        <v>0</v>
      </c>
      <c r="AB100" s="40">
        <f t="shared" si="5"/>
        <v>0</v>
      </c>
      <c r="AC100" s="40">
        <f t="shared" si="5"/>
        <v>0</v>
      </c>
      <c r="AD100" s="40">
        <f t="shared" si="5"/>
        <v>0</v>
      </c>
    </row>
    <row r="101" spans="1:30" hidden="1" outlineLevel="2" x14ac:dyDescent="0.2">
      <c r="A101" s="39" t="s">
        <v>144</v>
      </c>
      <c r="B101" s="39" t="s">
        <v>145</v>
      </c>
      <c r="C101" s="39" t="s">
        <v>289</v>
      </c>
      <c r="D101" s="40">
        <f t="shared" ref="D101:D127" si="6">SUM(E101:AD101)</f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40">
        <v>0</v>
      </c>
      <c r="Z101" s="40">
        <v>0</v>
      </c>
      <c r="AA101" s="40">
        <v>0</v>
      </c>
      <c r="AB101" s="40">
        <v>0</v>
      </c>
      <c r="AC101" s="40">
        <v>0</v>
      </c>
      <c r="AD101" s="40">
        <v>0</v>
      </c>
    </row>
    <row r="102" spans="1:30" hidden="1" outlineLevel="2" x14ac:dyDescent="0.2">
      <c r="A102" s="39" t="s">
        <v>144</v>
      </c>
      <c r="B102" s="39" t="s">
        <v>146</v>
      </c>
      <c r="C102" s="39" t="s">
        <v>290</v>
      </c>
      <c r="D102" s="40">
        <f t="shared" si="6"/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  <c r="U102" s="40">
        <v>0</v>
      </c>
      <c r="V102" s="40">
        <v>0</v>
      </c>
      <c r="W102" s="40">
        <v>0</v>
      </c>
      <c r="X102" s="40">
        <v>0</v>
      </c>
      <c r="Y102" s="40">
        <v>0</v>
      </c>
      <c r="Z102" s="40">
        <v>0</v>
      </c>
      <c r="AA102" s="40">
        <v>0</v>
      </c>
      <c r="AB102" s="40">
        <v>0</v>
      </c>
      <c r="AC102" s="40">
        <v>0</v>
      </c>
      <c r="AD102" s="40">
        <v>0</v>
      </c>
    </row>
    <row r="103" spans="1:30" hidden="1" outlineLevel="2" x14ac:dyDescent="0.2">
      <c r="A103" s="39" t="s">
        <v>144</v>
      </c>
      <c r="B103" s="39" t="s">
        <v>147</v>
      </c>
      <c r="C103" s="39" t="s">
        <v>291</v>
      </c>
      <c r="D103" s="40">
        <f t="shared" si="6"/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Y103" s="40">
        <v>0</v>
      </c>
      <c r="Z103" s="40">
        <v>0</v>
      </c>
      <c r="AA103" s="40">
        <v>0</v>
      </c>
      <c r="AB103" s="40">
        <v>0</v>
      </c>
      <c r="AC103" s="40">
        <v>0</v>
      </c>
      <c r="AD103" s="40">
        <v>0</v>
      </c>
    </row>
    <row r="104" spans="1:30" hidden="1" outlineLevel="2" x14ac:dyDescent="0.2">
      <c r="A104" s="39" t="s">
        <v>144</v>
      </c>
      <c r="B104" s="39" t="s">
        <v>148</v>
      </c>
      <c r="C104" s="39" t="s">
        <v>292</v>
      </c>
      <c r="D104" s="40">
        <f t="shared" si="6"/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40">
        <v>0</v>
      </c>
      <c r="AA104" s="40">
        <v>0</v>
      </c>
      <c r="AB104" s="40">
        <v>0</v>
      </c>
      <c r="AC104" s="40">
        <v>0</v>
      </c>
      <c r="AD104" s="40">
        <v>0</v>
      </c>
    </row>
    <row r="105" spans="1:30" hidden="1" outlineLevel="2" x14ac:dyDescent="0.2">
      <c r="A105" s="39" t="s">
        <v>144</v>
      </c>
      <c r="B105" s="39" t="s">
        <v>149</v>
      </c>
      <c r="C105" s="39" t="s">
        <v>293</v>
      </c>
      <c r="D105" s="40">
        <f t="shared" si="6"/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40">
        <v>0</v>
      </c>
      <c r="V105" s="40">
        <v>0</v>
      </c>
      <c r="W105" s="40">
        <v>0</v>
      </c>
      <c r="X105" s="40">
        <v>0</v>
      </c>
      <c r="Y105" s="40">
        <v>0</v>
      </c>
      <c r="Z105" s="40">
        <v>0</v>
      </c>
      <c r="AA105" s="40">
        <v>0</v>
      </c>
      <c r="AB105" s="40">
        <v>0</v>
      </c>
      <c r="AC105" s="40">
        <v>0</v>
      </c>
      <c r="AD105" s="40">
        <v>0</v>
      </c>
    </row>
    <row r="106" spans="1:30" hidden="1" outlineLevel="2" x14ac:dyDescent="0.2">
      <c r="A106" s="39" t="s">
        <v>144</v>
      </c>
      <c r="B106" s="39" t="s">
        <v>150</v>
      </c>
      <c r="C106" s="39" t="s">
        <v>294</v>
      </c>
      <c r="D106" s="40">
        <f t="shared" si="6"/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40">
        <v>0</v>
      </c>
      <c r="Z106" s="40">
        <v>0</v>
      </c>
      <c r="AA106" s="40">
        <v>0</v>
      </c>
      <c r="AB106" s="40">
        <v>0</v>
      </c>
      <c r="AC106" s="40">
        <v>0</v>
      </c>
      <c r="AD106" s="40">
        <v>0</v>
      </c>
    </row>
    <row r="107" spans="1:30" hidden="1" outlineLevel="2" x14ac:dyDescent="0.2">
      <c r="A107" s="39" t="s">
        <v>144</v>
      </c>
      <c r="B107" s="39" t="s">
        <v>151</v>
      </c>
      <c r="C107" s="39" t="s">
        <v>295</v>
      </c>
      <c r="D107" s="40">
        <f t="shared" si="6"/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>
        <v>0</v>
      </c>
      <c r="Y107" s="40">
        <v>0</v>
      </c>
      <c r="Z107" s="40">
        <v>0</v>
      </c>
      <c r="AA107" s="40">
        <v>0</v>
      </c>
      <c r="AB107" s="40">
        <v>0</v>
      </c>
      <c r="AC107" s="40">
        <v>0</v>
      </c>
      <c r="AD107" s="40">
        <v>0</v>
      </c>
    </row>
    <row r="108" spans="1:30" hidden="1" outlineLevel="2" x14ac:dyDescent="0.2">
      <c r="A108" s="39" t="s">
        <v>144</v>
      </c>
      <c r="B108" s="39" t="s">
        <v>152</v>
      </c>
      <c r="C108" s="39" t="s">
        <v>296</v>
      </c>
      <c r="D108" s="40">
        <f t="shared" si="6"/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0">
        <v>0</v>
      </c>
      <c r="AC108" s="40">
        <v>0</v>
      </c>
      <c r="AD108" s="40">
        <v>0</v>
      </c>
    </row>
    <row r="109" spans="1:30" hidden="1" outlineLevel="2" x14ac:dyDescent="0.2">
      <c r="A109" s="39" t="s">
        <v>144</v>
      </c>
      <c r="B109" s="39" t="s">
        <v>153</v>
      </c>
      <c r="C109" s="39" t="s">
        <v>297</v>
      </c>
      <c r="D109" s="40">
        <f t="shared" si="6"/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40">
        <v>0</v>
      </c>
      <c r="U109" s="40">
        <v>0</v>
      </c>
      <c r="V109" s="40">
        <v>0</v>
      </c>
      <c r="W109" s="40">
        <v>0</v>
      </c>
      <c r="X109" s="40">
        <v>0</v>
      </c>
      <c r="Y109" s="40">
        <v>0</v>
      </c>
      <c r="Z109" s="40">
        <v>0</v>
      </c>
      <c r="AA109" s="40">
        <v>0</v>
      </c>
      <c r="AB109" s="40">
        <v>0</v>
      </c>
      <c r="AC109" s="40">
        <v>0</v>
      </c>
      <c r="AD109" s="40">
        <v>0</v>
      </c>
    </row>
    <row r="110" spans="1:30" hidden="1" outlineLevel="2" x14ac:dyDescent="0.2">
      <c r="A110" s="39" t="s">
        <v>144</v>
      </c>
      <c r="B110" s="39" t="s">
        <v>154</v>
      </c>
      <c r="C110" s="39" t="s">
        <v>298</v>
      </c>
      <c r="D110" s="40">
        <f t="shared" si="6"/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v>0</v>
      </c>
      <c r="Z110" s="40">
        <v>0</v>
      </c>
      <c r="AA110" s="40">
        <v>0</v>
      </c>
      <c r="AB110" s="40">
        <v>0</v>
      </c>
      <c r="AC110" s="40">
        <v>0</v>
      </c>
      <c r="AD110" s="40">
        <v>0</v>
      </c>
    </row>
    <row r="111" spans="1:30" hidden="1" outlineLevel="2" x14ac:dyDescent="0.2">
      <c r="A111" s="39" t="s">
        <v>144</v>
      </c>
      <c r="B111" s="39" t="s">
        <v>155</v>
      </c>
      <c r="C111" s="39" t="s">
        <v>299</v>
      </c>
      <c r="D111" s="40">
        <f t="shared" si="6"/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0">
        <v>0</v>
      </c>
      <c r="V111" s="40">
        <v>0</v>
      </c>
      <c r="W111" s="40">
        <v>0</v>
      </c>
      <c r="X111" s="40">
        <v>0</v>
      </c>
      <c r="Y111" s="40">
        <v>0</v>
      </c>
      <c r="Z111" s="40">
        <v>0</v>
      </c>
      <c r="AA111" s="40">
        <v>0</v>
      </c>
      <c r="AB111" s="40">
        <v>0</v>
      </c>
      <c r="AC111" s="40">
        <v>0</v>
      </c>
      <c r="AD111" s="40">
        <v>0</v>
      </c>
    </row>
    <row r="112" spans="1:30" hidden="1" outlineLevel="2" x14ac:dyDescent="0.2">
      <c r="A112" s="39" t="s">
        <v>144</v>
      </c>
      <c r="B112" s="39" t="s">
        <v>156</v>
      </c>
      <c r="C112" s="39" t="s">
        <v>300</v>
      </c>
      <c r="D112" s="40">
        <f t="shared" si="6"/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40">
        <v>0</v>
      </c>
      <c r="U112" s="40">
        <v>0</v>
      </c>
      <c r="V112" s="40">
        <v>0</v>
      </c>
      <c r="W112" s="40">
        <v>0</v>
      </c>
      <c r="X112" s="40">
        <v>0</v>
      </c>
      <c r="Y112" s="40">
        <v>0</v>
      </c>
      <c r="Z112" s="40">
        <v>0</v>
      </c>
      <c r="AA112" s="40">
        <v>0</v>
      </c>
      <c r="AB112" s="40">
        <v>0</v>
      </c>
      <c r="AC112" s="40">
        <v>0</v>
      </c>
      <c r="AD112" s="40">
        <v>0</v>
      </c>
    </row>
    <row r="113" spans="1:30" hidden="1" outlineLevel="2" x14ac:dyDescent="0.2">
      <c r="A113" s="39" t="s">
        <v>144</v>
      </c>
      <c r="B113" s="39" t="s">
        <v>157</v>
      </c>
      <c r="C113" s="39" t="s">
        <v>301</v>
      </c>
      <c r="D113" s="40">
        <f t="shared" si="6"/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0">
        <v>0</v>
      </c>
      <c r="X113" s="40">
        <v>0</v>
      </c>
      <c r="Y113" s="40"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</row>
    <row r="114" spans="1:30" hidden="1" outlineLevel="2" x14ac:dyDescent="0.2">
      <c r="A114" s="39" t="s">
        <v>144</v>
      </c>
      <c r="B114" s="39" t="s">
        <v>158</v>
      </c>
      <c r="C114" s="39" t="s">
        <v>302</v>
      </c>
      <c r="D114" s="40">
        <f t="shared" si="6"/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40">
        <v>0</v>
      </c>
      <c r="U114" s="40">
        <v>0</v>
      </c>
      <c r="V114" s="40">
        <v>0</v>
      </c>
      <c r="W114" s="40">
        <v>0</v>
      </c>
      <c r="X114" s="40">
        <v>0</v>
      </c>
      <c r="Y114" s="40">
        <v>0</v>
      </c>
      <c r="Z114" s="40">
        <v>0</v>
      </c>
      <c r="AA114" s="40">
        <v>0</v>
      </c>
      <c r="AB114" s="40">
        <v>0</v>
      </c>
      <c r="AC114" s="40">
        <v>0</v>
      </c>
      <c r="AD114" s="40">
        <v>0</v>
      </c>
    </row>
    <row r="115" spans="1:30" hidden="1" outlineLevel="2" x14ac:dyDescent="0.2">
      <c r="A115" s="39" t="s">
        <v>144</v>
      </c>
      <c r="B115" s="39" t="s">
        <v>159</v>
      </c>
      <c r="C115" s="39" t="s">
        <v>303</v>
      </c>
      <c r="D115" s="40">
        <f t="shared" si="6"/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0">
        <v>0</v>
      </c>
      <c r="W115" s="40">
        <v>0</v>
      </c>
      <c r="X115" s="40">
        <v>0</v>
      </c>
      <c r="Y115" s="40">
        <v>0</v>
      </c>
      <c r="Z115" s="40">
        <v>0</v>
      </c>
      <c r="AA115" s="40">
        <v>0</v>
      </c>
      <c r="AB115" s="40">
        <v>0</v>
      </c>
      <c r="AC115" s="40">
        <v>0</v>
      </c>
      <c r="AD115" s="40">
        <v>0</v>
      </c>
    </row>
    <row r="116" spans="1:30" hidden="1" outlineLevel="2" x14ac:dyDescent="0.2">
      <c r="A116" s="39" t="s">
        <v>144</v>
      </c>
      <c r="B116" s="39" t="s">
        <v>160</v>
      </c>
      <c r="C116" s="39" t="s">
        <v>200</v>
      </c>
      <c r="D116" s="40">
        <f t="shared" si="6"/>
        <v>2831.33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40">
        <v>0</v>
      </c>
      <c r="U116" s="40">
        <v>0</v>
      </c>
      <c r="V116" s="40">
        <v>0</v>
      </c>
      <c r="W116" s="40">
        <v>2831.33</v>
      </c>
      <c r="X116" s="40">
        <v>0</v>
      </c>
      <c r="Y116" s="40">
        <v>0</v>
      </c>
      <c r="Z116" s="40">
        <v>0</v>
      </c>
      <c r="AA116" s="40">
        <v>0</v>
      </c>
      <c r="AB116" s="40">
        <v>0</v>
      </c>
      <c r="AC116" s="40">
        <v>0</v>
      </c>
      <c r="AD116" s="40">
        <v>0</v>
      </c>
    </row>
    <row r="117" spans="1:30" hidden="1" outlineLevel="2" x14ac:dyDescent="0.2">
      <c r="A117" s="39" t="s">
        <v>144</v>
      </c>
      <c r="B117" s="2" t="s">
        <v>161</v>
      </c>
      <c r="C117" s="39" t="s">
        <v>304</v>
      </c>
      <c r="D117" s="40">
        <f t="shared" si="6"/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40">
        <v>0</v>
      </c>
      <c r="U117" s="40">
        <v>0</v>
      </c>
      <c r="V117" s="40">
        <v>0</v>
      </c>
      <c r="W117" s="40">
        <v>0</v>
      </c>
      <c r="X117" s="40">
        <v>0</v>
      </c>
      <c r="Y117" s="40">
        <v>0</v>
      </c>
      <c r="Z117" s="40">
        <v>0</v>
      </c>
      <c r="AA117" s="40">
        <v>0</v>
      </c>
      <c r="AB117" s="40">
        <v>0</v>
      </c>
      <c r="AC117" s="40">
        <v>0</v>
      </c>
      <c r="AD117" s="40">
        <v>0</v>
      </c>
    </row>
    <row r="118" spans="1:30" hidden="1" outlineLevel="2" x14ac:dyDescent="0.2">
      <c r="A118" s="39" t="s">
        <v>144</v>
      </c>
      <c r="B118" s="2" t="s">
        <v>162</v>
      </c>
      <c r="C118" s="39" t="s">
        <v>305</v>
      </c>
      <c r="D118" s="40">
        <f t="shared" si="6"/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0">
        <v>0</v>
      </c>
      <c r="W118" s="40">
        <v>0</v>
      </c>
      <c r="X118" s="40">
        <v>0</v>
      </c>
      <c r="Y118" s="40">
        <v>0</v>
      </c>
      <c r="Z118" s="40">
        <v>0</v>
      </c>
      <c r="AA118" s="40">
        <v>0</v>
      </c>
      <c r="AB118" s="40">
        <v>0</v>
      </c>
      <c r="AC118" s="40">
        <v>0</v>
      </c>
      <c r="AD118" s="40">
        <v>0</v>
      </c>
    </row>
    <row r="119" spans="1:30" hidden="1" outlineLevel="2" x14ac:dyDescent="0.2">
      <c r="A119" s="39" t="s">
        <v>144</v>
      </c>
      <c r="B119" s="2" t="s">
        <v>163</v>
      </c>
      <c r="C119" s="39" t="s">
        <v>306</v>
      </c>
      <c r="D119" s="40">
        <f t="shared" si="6"/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</row>
    <row r="120" spans="1:30" hidden="1" outlineLevel="2" x14ac:dyDescent="0.2">
      <c r="A120" s="39" t="s">
        <v>144</v>
      </c>
      <c r="B120" s="2" t="s">
        <v>164</v>
      </c>
      <c r="C120" s="39" t="s">
        <v>307</v>
      </c>
      <c r="D120" s="40">
        <f t="shared" si="6"/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0">
        <v>0</v>
      </c>
      <c r="W120" s="40">
        <v>0</v>
      </c>
      <c r="X120" s="40">
        <v>0</v>
      </c>
      <c r="Y120" s="40">
        <v>0</v>
      </c>
      <c r="Z120" s="40">
        <v>0</v>
      </c>
      <c r="AA120" s="40">
        <v>0</v>
      </c>
      <c r="AB120" s="40">
        <v>0</v>
      </c>
      <c r="AC120" s="40">
        <v>0</v>
      </c>
      <c r="AD120" s="40">
        <v>0</v>
      </c>
    </row>
    <row r="121" spans="1:30" hidden="1" outlineLevel="2" x14ac:dyDescent="0.2">
      <c r="A121" s="39" t="s">
        <v>144</v>
      </c>
      <c r="B121" s="2" t="s">
        <v>165</v>
      </c>
      <c r="C121" s="39" t="s">
        <v>201</v>
      </c>
      <c r="D121" s="40">
        <f t="shared" si="6"/>
        <v>2504.98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40">
        <v>0</v>
      </c>
      <c r="U121" s="40">
        <v>0</v>
      </c>
      <c r="V121" s="40">
        <v>0</v>
      </c>
      <c r="W121" s="40">
        <v>2504.98</v>
      </c>
      <c r="X121" s="40">
        <v>0</v>
      </c>
      <c r="Y121" s="40">
        <v>0</v>
      </c>
      <c r="Z121" s="40">
        <v>0</v>
      </c>
      <c r="AA121" s="40">
        <v>0</v>
      </c>
      <c r="AB121" s="40">
        <v>0</v>
      </c>
      <c r="AC121" s="40">
        <v>0</v>
      </c>
      <c r="AD121" s="40">
        <v>0</v>
      </c>
    </row>
    <row r="122" spans="1:30" hidden="1" outlineLevel="2" x14ac:dyDescent="0.2">
      <c r="A122" s="39" t="s">
        <v>144</v>
      </c>
      <c r="B122" s="2" t="s">
        <v>166</v>
      </c>
      <c r="C122" s="39" t="s">
        <v>202</v>
      </c>
      <c r="D122" s="40">
        <f t="shared" si="6"/>
        <v>174.36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40">
        <v>0</v>
      </c>
      <c r="U122" s="40">
        <v>0</v>
      </c>
      <c r="V122" s="40">
        <v>0</v>
      </c>
      <c r="W122" s="40">
        <v>174.36</v>
      </c>
      <c r="X122" s="40">
        <v>0</v>
      </c>
      <c r="Y122" s="40">
        <v>0</v>
      </c>
      <c r="Z122" s="40">
        <v>0</v>
      </c>
      <c r="AA122" s="40">
        <v>0</v>
      </c>
      <c r="AB122" s="40">
        <v>0</v>
      </c>
      <c r="AC122" s="40">
        <v>0</v>
      </c>
      <c r="AD122" s="40">
        <v>0</v>
      </c>
    </row>
    <row r="123" spans="1:30" hidden="1" outlineLevel="2" x14ac:dyDescent="0.2">
      <c r="A123" s="39" t="s">
        <v>144</v>
      </c>
      <c r="B123" s="2" t="s">
        <v>167</v>
      </c>
      <c r="C123" s="39" t="s">
        <v>308</v>
      </c>
      <c r="D123" s="40">
        <f t="shared" si="6"/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40">
        <v>0</v>
      </c>
      <c r="U123" s="40">
        <v>0</v>
      </c>
      <c r="V123" s="40">
        <v>0</v>
      </c>
      <c r="W123" s="40">
        <v>0</v>
      </c>
      <c r="X123" s="40">
        <v>0</v>
      </c>
      <c r="Y123" s="40">
        <v>0</v>
      </c>
      <c r="Z123" s="40">
        <v>0</v>
      </c>
      <c r="AA123" s="40">
        <v>0</v>
      </c>
      <c r="AB123" s="40">
        <v>0</v>
      </c>
      <c r="AC123" s="40">
        <v>0</v>
      </c>
      <c r="AD123" s="40">
        <v>0</v>
      </c>
    </row>
    <row r="124" spans="1:30" hidden="1" outlineLevel="2" x14ac:dyDescent="0.2">
      <c r="A124" s="39" t="s">
        <v>144</v>
      </c>
      <c r="B124" s="2" t="s">
        <v>168</v>
      </c>
      <c r="C124" s="39" t="s">
        <v>203</v>
      </c>
      <c r="D124" s="40">
        <f t="shared" si="6"/>
        <v>16532.12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40">
        <v>0</v>
      </c>
      <c r="U124" s="40">
        <v>0</v>
      </c>
      <c r="V124" s="40">
        <v>0</v>
      </c>
      <c r="W124" s="40">
        <v>16532.12</v>
      </c>
      <c r="X124" s="40">
        <v>0</v>
      </c>
      <c r="Y124" s="40">
        <v>0</v>
      </c>
      <c r="Z124" s="40">
        <v>0</v>
      </c>
      <c r="AA124" s="40">
        <v>0</v>
      </c>
      <c r="AB124" s="40">
        <v>0</v>
      </c>
      <c r="AC124" s="40">
        <v>0</v>
      </c>
      <c r="AD124" s="40">
        <v>0</v>
      </c>
    </row>
    <row r="125" spans="1:30" hidden="1" outlineLevel="2" x14ac:dyDescent="0.2">
      <c r="A125" s="39" t="s">
        <v>144</v>
      </c>
      <c r="B125" s="2" t="s">
        <v>169</v>
      </c>
      <c r="C125" s="39" t="s">
        <v>309</v>
      </c>
      <c r="D125" s="40">
        <f t="shared" si="6"/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40">
        <v>0</v>
      </c>
      <c r="U125" s="40">
        <v>0</v>
      </c>
      <c r="V125" s="40">
        <v>0</v>
      </c>
      <c r="W125" s="40">
        <v>0</v>
      </c>
      <c r="X125" s="40">
        <v>0</v>
      </c>
      <c r="Y125" s="40">
        <v>0</v>
      </c>
      <c r="Z125" s="40">
        <v>0</v>
      </c>
      <c r="AA125" s="40">
        <v>0</v>
      </c>
      <c r="AB125" s="40">
        <v>0</v>
      </c>
      <c r="AC125" s="40">
        <v>0</v>
      </c>
      <c r="AD125" s="40">
        <v>0</v>
      </c>
    </row>
    <row r="126" spans="1:30" hidden="1" outlineLevel="2" x14ac:dyDescent="0.2">
      <c r="A126" s="39" t="s">
        <v>144</v>
      </c>
      <c r="B126" s="2" t="s">
        <v>170</v>
      </c>
      <c r="C126" s="39" t="s">
        <v>310</v>
      </c>
      <c r="D126" s="40">
        <f t="shared" si="6"/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40">
        <v>0</v>
      </c>
      <c r="U126" s="40">
        <v>0</v>
      </c>
      <c r="V126" s="40">
        <v>0</v>
      </c>
      <c r="W126" s="40">
        <v>0</v>
      </c>
      <c r="X126" s="40">
        <v>0</v>
      </c>
      <c r="Y126" s="40">
        <v>0</v>
      </c>
      <c r="Z126" s="40">
        <v>0</v>
      </c>
      <c r="AA126" s="40">
        <v>0</v>
      </c>
      <c r="AB126" s="40">
        <v>0</v>
      </c>
      <c r="AC126" s="40">
        <v>0</v>
      </c>
      <c r="AD126" s="40">
        <v>0</v>
      </c>
    </row>
    <row r="127" spans="1:30" hidden="1" outlineLevel="2" x14ac:dyDescent="0.2">
      <c r="A127" s="39" t="s">
        <v>144</v>
      </c>
      <c r="B127" s="2" t="s">
        <v>171</v>
      </c>
      <c r="C127" s="39" t="s">
        <v>311</v>
      </c>
      <c r="D127" s="40">
        <f t="shared" si="6"/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0">
        <v>0</v>
      </c>
      <c r="X127" s="40">
        <v>0</v>
      </c>
      <c r="Y127" s="40">
        <v>0</v>
      </c>
      <c r="Z127" s="40">
        <v>0</v>
      </c>
      <c r="AA127" s="40">
        <v>0</v>
      </c>
      <c r="AB127" s="40">
        <v>0</v>
      </c>
      <c r="AC127" s="40">
        <v>0</v>
      </c>
      <c r="AD127" s="40">
        <v>0</v>
      </c>
    </row>
    <row r="128" spans="1:30" ht="18" customHeight="1" outlineLevel="1" collapsed="1" x14ac:dyDescent="0.2">
      <c r="A128" s="39" t="s">
        <v>172</v>
      </c>
      <c r="C128" s="7" t="s">
        <v>36</v>
      </c>
      <c r="D128" s="40">
        <f t="shared" ref="D128:AD128" si="7">SUBTOTAL(9,D101:D127)</f>
        <v>22042.789999999997</v>
      </c>
      <c r="E128" s="40">
        <f t="shared" si="7"/>
        <v>0</v>
      </c>
      <c r="F128" s="40">
        <f t="shared" si="7"/>
        <v>0</v>
      </c>
      <c r="G128" s="40">
        <f t="shared" si="7"/>
        <v>0</v>
      </c>
      <c r="H128" s="40">
        <f t="shared" si="7"/>
        <v>0</v>
      </c>
      <c r="I128" s="40">
        <f t="shared" si="7"/>
        <v>0</v>
      </c>
      <c r="J128" s="40">
        <f t="shared" si="7"/>
        <v>0</v>
      </c>
      <c r="K128" s="40">
        <f t="shared" si="7"/>
        <v>0</v>
      </c>
      <c r="L128" s="40">
        <f t="shared" si="7"/>
        <v>0</v>
      </c>
      <c r="M128" s="40">
        <f t="shared" si="7"/>
        <v>0</v>
      </c>
      <c r="N128" s="40">
        <f t="shared" si="7"/>
        <v>0</v>
      </c>
      <c r="O128" s="40">
        <f t="shared" si="7"/>
        <v>0</v>
      </c>
      <c r="P128" s="40">
        <f t="shared" si="7"/>
        <v>0</v>
      </c>
      <c r="Q128" s="40">
        <f t="shared" si="7"/>
        <v>0</v>
      </c>
      <c r="R128" s="40">
        <f t="shared" si="7"/>
        <v>0</v>
      </c>
      <c r="S128" s="40">
        <f t="shared" si="7"/>
        <v>0</v>
      </c>
      <c r="T128" s="40">
        <f t="shared" si="7"/>
        <v>0</v>
      </c>
      <c r="U128" s="40">
        <f t="shared" si="7"/>
        <v>0</v>
      </c>
      <c r="V128" s="40">
        <f t="shared" si="7"/>
        <v>0</v>
      </c>
      <c r="W128" s="40">
        <f t="shared" si="7"/>
        <v>22042.789999999997</v>
      </c>
      <c r="X128" s="40">
        <f t="shared" si="7"/>
        <v>0</v>
      </c>
      <c r="Y128" s="40">
        <f t="shared" si="7"/>
        <v>0</v>
      </c>
      <c r="Z128" s="40">
        <f t="shared" si="7"/>
        <v>0</v>
      </c>
      <c r="AA128" s="40">
        <f t="shared" si="7"/>
        <v>0</v>
      </c>
      <c r="AB128" s="40">
        <f t="shared" si="7"/>
        <v>0</v>
      </c>
      <c r="AC128" s="40">
        <f t="shared" si="7"/>
        <v>0</v>
      </c>
      <c r="AD128" s="40">
        <f t="shared" si="7"/>
        <v>0</v>
      </c>
    </row>
    <row r="129" spans="1:30" hidden="1" outlineLevel="2" x14ac:dyDescent="0.2">
      <c r="A129" s="39" t="s">
        <v>173</v>
      </c>
      <c r="B129" s="2" t="s">
        <v>174</v>
      </c>
      <c r="C129" s="39" t="s">
        <v>312</v>
      </c>
      <c r="D129" s="40">
        <f t="shared" ref="D129:D134" si="8">SUM(E129:AD129)</f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40">
        <v>0</v>
      </c>
      <c r="X129" s="40">
        <v>0</v>
      </c>
      <c r="Y129" s="40">
        <v>0</v>
      </c>
      <c r="Z129" s="40">
        <v>0</v>
      </c>
      <c r="AA129" s="40">
        <v>0</v>
      </c>
      <c r="AB129" s="40">
        <v>0</v>
      </c>
      <c r="AC129" s="40">
        <v>0</v>
      </c>
      <c r="AD129" s="40">
        <v>0</v>
      </c>
    </row>
    <row r="130" spans="1:30" hidden="1" outlineLevel="2" x14ac:dyDescent="0.2">
      <c r="A130" s="39" t="s">
        <v>173</v>
      </c>
      <c r="B130" s="2" t="s">
        <v>175</v>
      </c>
      <c r="C130" s="39" t="s">
        <v>313</v>
      </c>
      <c r="D130" s="40">
        <f t="shared" si="8"/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  <c r="S130" s="40">
        <v>0</v>
      </c>
      <c r="T130" s="40">
        <v>0</v>
      </c>
      <c r="U130" s="40">
        <v>0</v>
      </c>
      <c r="V130" s="40">
        <v>0</v>
      </c>
      <c r="W130" s="40">
        <v>0</v>
      </c>
      <c r="X130" s="40">
        <v>0</v>
      </c>
      <c r="Y130" s="40">
        <v>0</v>
      </c>
      <c r="Z130" s="40">
        <v>0</v>
      </c>
      <c r="AA130" s="40">
        <v>0</v>
      </c>
      <c r="AB130" s="40">
        <v>0</v>
      </c>
      <c r="AC130" s="40">
        <v>0</v>
      </c>
      <c r="AD130" s="40">
        <v>0</v>
      </c>
    </row>
    <row r="131" spans="1:30" hidden="1" outlineLevel="2" x14ac:dyDescent="0.2">
      <c r="A131" s="39" t="s">
        <v>173</v>
      </c>
      <c r="B131" s="2" t="s">
        <v>176</v>
      </c>
      <c r="C131" s="39" t="s">
        <v>314</v>
      </c>
      <c r="D131" s="40">
        <f t="shared" si="8"/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T131" s="40">
        <v>0</v>
      </c>
      <c r="U131" s="40">
        <v>0</v>
      </c>
      <c r="V131" s="40">
        <v>0</v>
      </c>
      <c r="W131" s="40">
        <v>0</v>
      </c>
      <c r="X131" s="40">
        <v>0</v>
      </c>
      <c r="Y131" s="40">
        <v>0</v>
      </c>
      <c r="Z131" s="40">
        <v>0</v>
      </c>
      <c r="AA131" s="40">
        <v>0</v>
      </c>
      <c r="AB131" s="40">
        <v>0</v>
      </c>
      <c r="AC131" s="40">
        <v>0</v>
      </c>
      <c r="AD131" s="40">
        <v>0</v>
      </c>
    </row>
    <row r="132" spans="1:30" hidden="1" outlineLevel="2" x14ac:dyDescent="0.2">
      <c r="A132" s="39" t="s">
        <v>173</v>
      </c>
      <c r="B132" s="2" t="s">
        <v>177</v>
      </c>
      <c r="C132" s="39" t="s">
        <v>199</v>
      </c>
      <c r="D132" s="40">
        <f t="shared" si="8"/>
        <v>3306.98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40">
        <v>0</v>
      </c>
      <c r="U132" s="40">
        <v>0</v>
      </c>
      <c r="V132" s="40">
        <v>0</v>
      </c>
      <c r="W132" s="40">
        <v>3306.98</v>
      </c>
      <c r="X132" s="40">
        <v>0</v>
      </c>
      <c r="Y132" s="40">
        <v>0</v>
      </c>
      <c r="Z132" s="40">
        <v>0</v>
      </c>
      <c r="AA132" s="40">
        <v>0</v>
      </c>
      <c r="AB132" s="40">
        <v>0</v>
      </c>
      <c r="AC132" s="40">
        <v>0</v>
      </c>
      <c r="AD132" s="40">
        <v>0</v>
      </c>
    </row>
    <row r="133" spans="1:30" hidden="1" outlineLevel="2" x14ac:dyDescent="0.2">
      <c r="A133" s="39" t="s">
        <v>173</v>
      </c>
      <c r="B133" s="2" t="s">
        <v>178</v>
      </c>
      <c r="C133" s="39" t="s">
        <v>315</v>
      </c>
      <c r="D133" s="40">
        <f t="shared" si="8"/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40">
        <v>0</v>
      </c>
      <c r="U133" s="40">
        <v>0</v>
      </c>
      <c r="V133" s="40">
        <v>0</v>
      </c>
      <c r="W133" s="40">
        <v>0</v>
      </c>
      <c r="X133" s="40">
        <v>0</v>
      </c>
      <c r="Y133" s="40">
        <v>0</v>
      </c>
      <c r="Z133" s="40">
        <v>0</v>
      </c>
      <c r="AA133" s="40">
        <v>0</v>
      </c>
      <c r="AB133" s="40">
        <v>0</v>
      </c>
      <c r="AC133" s="40">
        <v>0</v>
      </c>
      <c r="AD133" s="40">
        <v>0</v>
      </c>
    </row>
    <row r="134" spans="1:30" hidden="1" outlineLevel="2" x14ac:dyDescent="0.2">
      <c r="A134" s="39" t="s">
        <v>173</v>
      </c>
      <c r="B134" s="2" t="s">
        <v>179</v>
      </c>
      <c r="C134" s="39" t="s">
        <v>316</v>
      </c>
      <c r="D134" s="40">
        <f t="shared" si="8"/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40">
        <v>0</v>
      </c>
      <c r="U134" s="40">
        <v>0</v>
      </c>
      <c r="V134" s="40">
        <v>0</v>
      </c>
      <c r="W134" s="40">
        <v>0</v>
      </c>
      <c r="X134" s="40">
        <v>0</v>
      </c>
      <c r="Y134" s="40">
        <v>0</v>
      </c>
      <c r="Z134" s="40">
        <v>0</v>
      </c>
      <c r="AA134" s="40">
        <v>0</v>
      </c>
      <c r="AB134" s="40">
        <v>0</v>
      </c>
      <c r="AC134" s="40">
        <v>0</v>
      </c>
      <c r="AD134" s="40">
        <v>0</v>
      </c>
    </row>
    <row r="135" spans="1:30" ht="18" customHeight="1" outlineLevel="1" collapsed="1" x14ac:dyDescent="0.2">
      <c r="A135" s="39" t="s">
        <v>180</v>
      </c>
      <c r="C135" s="7" t="s">
        <v>37</v>
      </c>
      <c r="D135" s="40">
        <f t="shared" ref="D135:AD135" si="9">SUBTOTAL(9,D129:D134)</f>
        <v>3306.98</v>
      </c>
      <c r="E135" s="40">
        <f t="shared" si="9"/>
        <v>0</v>
      </c>
      <c r="F135" s="40">
        <f t="shared" si="9"/>
        <v>0</v>
      </c>
      <c r="G135" s="40">
        <f t="shared" si="9"/>
        <v>0</v>
      </c>
      <c r="H135" s="40">
        <f t="shared" si="9"/>
        <v>0</v>
      </c>
      <c r="I135" s="40">
        <f t="shared" si="9"/>
        <v>0</v>
      </c>
      <c r="J135" s="40">
        <f t="shared" si="9"/>
        <v>0</v>
      </c>
      <c r="K135" s="40">
        <f t="shared" si="9"/>
        <v>0</v>
      </c>
      <c r="L135" s="40">
        <f t="shared" si="9"/>
        <v>0</v>
      </c>
      <c r="M135" s="40">
        <f t="shared" si="9"/>
        <v>0</v>
      </c>
      <c r="N135" s="40">
        <f t="shared" si="9"/>
        <v>0</v>
      </c>
      <c r="O135" s="40">
        <f t="shared" si="9"/>
        <v>0</v>
      </c>
      <c r="P135" s="40">
        <f t="shared" si="9"/>
        <v>0</v>
      </c>
      <c r="Q135" s="40">
        <f t="shared" si="9"/>
        <v>0</v>
      </c>
      <c r="R135" s="40">
        <f t="shared" si="9"/>
        <v>0</v>
      </c>
      <c r="S135" s="40">
        <f t="shared" si="9"/>
        <v>0</v>
      </c>
      <c r="T135" s="40">
        <f t="shared" si="9"/>
        <v>0</v>
      </c>
      <c r="U135" s="40">
        <f t="shared" si="9"/>
        <v>0</v>
      </c>
      <c r="V135" s="40">
        <f t="shared" si="9"/>
        <v>0</v>
      </c>
      <c r="W135" s="40">
        <f t="shared" si="9"/>
        <v>3306.98</v>
      </c>
      <c r="X135" s="40">
        <f t="shared" si="9"/>
        <v>0</v>
      </c>
      <c r="Y135" s="40">
        <f t="shared" si="9"/>
        <v>0</v>
      </c>
      <c r="Z135" s="40">
        <f t="shared" si="9"/>
        <v>0</v>
      </c>
      <c r="AA135" s="40">
        <f t="shared" si="9"/>
        <v>0</v>
      </c>
      <c r="AB135" s="40">
        <f t="shared" si="9"/>
        <v>0</v>
      </c>
      <c r="AC135" s="40">
        <f t="shared" si="9"/>
        <v>0</v>
      </c>
      <c r="AD135" s="40">
        <f t="shared" si="9"/>
        <v>0</v>
      </c>
    </row>
    <row r="136" spans="1:30" hidden="1" outlineLevel="2" x14ac:dyDescent="0.2">
      <c r="A136" s="39" t="s">
        <v>181</v>
      </c>
      <c r="B136" s="2" t="s">
        <v>182</v>
      </c>
      <c r="C136" s="39" t="s">
        <v>317</v>
      </c>
      <c r="D136" s="40">
        <f t="shared" ref="D136:D140" si="10">SUM(E136:AD136)</f>
        <v>322.44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40">
        <v>0</v>
      </c>
      <c r="U136" s="40">
        <v>0</v>
      </c>
      <c r="V136" s="40">
        <v>0</v>
      </c>
      <c r="W136" s="40">
        <v>322.44</v>
      </c>
      <c r="X136" s="40">
        <v>0</v>
      </c>
      <c r="Y136" s="40">
        <v>0</v>
      </c>
      <c r="Z136" s="40">
        <v>0</v>
      </c>
      <c r="AA136" s="40">
        <v>0</v>
      </c>
      <c r="AB136" s="40">
        <v>0</v>
      </c>
      <c r="AC136" s="40">
        <v>0</v>
      </c>
      <c r="AD136" s="40">
        <v>0</v>
      </c>
    </row>
    <row r="137" spans="1:30" hidden="1" outlineLevel="2" x14ac:dyDescent="0.2">
      <c r="A137" s="39" t="s">
        <v>181</v>
      </c>
      <c r="B137" s="2" t="s">
        <v>183</v>
      </c>
      <c r="C137" s="39" t="s">
        <v>318</v>
      </c>
      <c r="D137" s="40">
        <f t="shared" si="10"/>
        <v>40.299999999999997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40">
        <v>0</v>
      </c>
      <c r="U137" s="40">
        <v>0</v>
      </c>
      <c r="V137" s="40">
        <v>0</v>
      </c>
      <c r="W137" s="40">
        <v>40.299999999999997</v>
      </c>
      <c r="X137" s="40">
        <v>0</v>
      </c>
      <c r="Y137" s="40">
        <v>0</v>
      </c>
      <c r="Z137" s="40">
        <v>0</v>
      </c>
      <c r="AA137" s="40">
        <v>0</v>
      </c>
      <c r="AB137" s="40">
        <v>0</v>
      </c>
      <c r="AC137" s="40">
        <v>0</v>
      </c>
      <c r="AD137" s="40">
        <v>0</v>
      </c>
    </row>
    <row r="138" spans="1:30" hidden="1" outlineLevel="2" x14ac:dyDescent="0.2">
      <c r="A138" s="39" t="s">
        <v>181</v>
      </c>
      <c r="B138" s="2" t="s">
        <v>184</v>
      </c>
      <c r="C138" s="39" t="s">
        <v>319</v>
      </c>
      <c r="D138" s="40">
        <f t="shared" si="10"/>
        <v>35.6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  <c r="U138" s="40">
        <v>0</v>
      </c>
      <c r="V138" s="40">
        <v>0</v>
      </c>
      <c r="W138" s="40">
        <v>35.6</v>
      </c>
      <c r="X138" s="40">
        <v>0</v>
      </c>
      <c r="Y138" s="40">
        <v>0</v>
      </c>
      <c r="Z138" s="40">
        <v>0</v>
      </c>
      <c r="AA138" s="40">
        <v>0</v>
      </c>
      <c r="AB138" s="40">
        <v>0</v>
      </c>
      <c r="AC138" s="40">
        <v>0</v>
      </c>
      <c r="AD138" s="40">
        <v>0</v>
      </c>
    </row>
    <row r="139" spans="1:30" hidden="1" outlineLevel="2" x14ac:dyDescent="0.2">
      <c r="A139" s="39" t="s">
        <v>181</v>
      </c>
      <c r="B139" s="2" t="s">
        <v>185</v>
      </c>
      <c r="C139" s="39" t="s">
        <v>320</v>
      </c>
      <c r="D139" s="40">
        <f t="shared" si="10"/>
        <v>0.86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0.86</v>
      </c>
      <c r="X139" s="40">
        <v>0</v>
      </c>
      <c r="Y139" s="40">
        <v>0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</row>
    <row r="140" spans="1:30" hidden="1" outlineLevel="2" x14ac:dyDescent="0.2">
      <c r="A140" s="39" t="s">
        <v>181</v>
      </c>
      <c r="B140" s="2" t="s">
        <v>186</v>
      </c>
      <c r="C140" s="39" t="s">
        <v>321</v>
      </c>
      <c r="D140" s="40">
        <f t="shared" si="10"/>
        <v>9.4499999999999993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9.4499999999999993</v>
      </c>
      <c r="X140" s="40">
        <v>0</v>
      </c>
      <c r="Y140" s="40">
        <v>0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</row>
    <row r="141" spans="1:30" ht="18" customHeight="1" outlineLevel="1" collapsed="1" x14ac:dyDescent="0.2">
      <c r="A141" s="39" t="s">
        <v>187</v>
      </c>
      <c r="C141" s="36" t="s">
        <v>38</v>
      </c>
      <c r="D141" s="40">
        <f t="shared" ref="D141:AD141" si="11">SUBTOTAL(9,D136:D140)</f>
        <v>408.65000000000003</v>
      </c>
      <c r="E141" s="40">
        <f t="shared" si="11"/>
        <v>0</v>
      </c>
      <c r="F141" s="40">
        <f t="shared" si="11"/>
        <v>0</v>
      </c>
      <c r="G141" s="40">
        <f t="shared" si="11"/>
        <v>0</v>
      </c>
      <c r="H141" s="40">
        <f t="shared" si="11"/>
        <v>0</v>
      </c>
      <c r="I141" s="40">
        <f t="shared" si="11"/>
        <v>0</v>
      </c>
      <c r="J141" s="40">
        <f t="shared" si="11"/>
        <v>0</v>
      </c>
      <c r="K141" s="40">
        <f t="shared" si="11"/>
        <v>0</v>
      </c>
      <c r="L141" s="40">
        <f t="shared" si="11"/>
        <v>0</v>
      </c>
      <c r="M141" s="40">
        <f t="shared" si="11"/>
        <v>0</v>
      </c>
      <c r="N141" s="40">
        <f t="shared" si="11"/>
        <v>0</v>
      </c>
      <c r="O141" s="40">
        <f t="shared" si="11"/>
        <v>0</v>
      </c>
      <c r="P141" s="40">
        <f t="shared" si="11"/>
        <v>0</v>
      </c>
      <c r="Q141" s="40">
        <f t="shared" si="11"/>
        <v>0</v>
      </c>
      <c r="R141" s="40">
        <f t="shared" si="11"/>
        <v>0</v>
      </c>
      <c r="S141" s="40">
        <f t="shared" si="11"/>
        <v>0</v>
      </c>
      <c r="T141" s="40">
        <f t="shared" si="11"/>
        <v>0</v>
      </c>
      <c r="U141" s="40">
        <f t="shared" si="11"/>
        <v>0</v>
      </c>
      <c r="V141" s="40">
        <f t="shared" si="11"/>
        <v>0</v>
      </c>
      <c r="W141" s="40">
        <f t="shared" si="11"/>
        <v>408.65000000000003</v>
      </c>
      <c r="X141" s="40">
        <f t="shared" si="11"/>
        <v>0</v>
      </c>
      <c r="Y141" s="40">
        <f t="shared" si="11"/>
        <v>0</v>
      </c>
      <c r="Z141" s="40">
        <f t="shared" si="11"/>
        <v>0</v>
      </c>
      <c r="AA141" s="40">
        <f t="shared" si="11"/>
        <v>0</v>
      </c>
      <c r="AB141" s="40">
        <f t="shared" si="11"/>
        <v>0</v>
      </c>
      <c r="AC141" s="40">
        <f t="shared" si="11"/>
        <v>0</v>
      </c>
      <c r="AD141" s="40">
        <f t="shared" si="11"/>
        <v>0</v>
      </c>
    </row>
    <row r="142" spans="1:30" ht="28.5" outlineLevel="1" x14ac:dyDescent="0.2">
      <c r="A142" s="39"/>
      <c r="C142" s="16" t="s">
        <v>39</v>
      </c>
      <c r="D142" s="40">
        <f t="shared" ref="D142:D169" si="12">SUM(E142:AD142)</f>
        <v>14225.789999999997</v>
      </c>
      <c r="E142" s="40">
        <f>SUBTOTAL(9,E$143:E$183)</f>
        <v>0</v>
      </c>
      <c r="F142" s="40">
        <f t="shared" ref="F142:AD142" si="13">SUBTOTAL(9,F$143:F$183)</f>
        <v>0</v>
      </c>
      <c r="G142" s="40">
        <f t="shared" si="13"/>
        <v>0</v>
      </c>
      <c r="H142" s="40">
        <f t="shared" si="13"/>
        <v>0</v>
      </c>
      <c r="I142" s="40">
        <f t="shared" si="13"/>
        <v>0</v>
      </c>
      <c r="J142" s="40">
        <f t="shared" si="13"/>
        <v>0</v>
      </c>
      <c r="K142" s="40">
        <f t="shared" si="13"/>
        <v>0</v>
      </c>
      <c r="L142" s="40">
        <f t="shared" si="13"/>
        <v>0</v>
      </c>
      <c r="M142" s="40">
        <f t="shared" si="13"/>
        <v>0</v>
      </c>
      <c r="N142" s="40">
        <f t="shared" si="13"/>
        <v>0</v>
      </c>
      <c r="O142" s="40">
        <f t="shared" si="13"/>
        <v>0</v>
      </c>
      <c r="P142" s="40">
        <f t="shared" si="13"/>
        <v>0</v>
      </c>
      <c r="Q142" s="40">
        <f t="shared" si="13"/>
        <v>0</v>
      </c>
      <c r="R142" s="40">
        <f t="shared" si="13"/>
        <v>0</v>
      </c>
      <c r="S142" s="40">
        <f t="shared" si="13"/>
        <v>0</v>
      </c>
      <c r="T142" s="40">
        <f t="shared" si="13"/>
        <v>0</v>
      </c>
      <c r="U142" s="40">
        <f t="shared" si="13"/>
        <v>0</v>
      </c>
      <c r="V142" s="40">
        <f t="shared" si="13"/>
        <v>0</v>
      </c>
      <c r="W142" s="40">
        <f t="shared" si="13"/>
        <v>14225.789999999997</v>
      </c>
      <c r="X142" s="40">
        <f t="shared" si="13"/>
        <v>0</v>
      </c>
      <c r="Y142" s="40">
        <f t="shared" si="13"/>
        <v>0</v>
      </c>
      <c r="Z142" s="40">
        <f t="shared" si="13"/>
        <v>0</v>
      </c>
      <c r="AA142" s="40">
        <f t="shared" si="13"/>
        <v>0</v>
      </c>
      <c r="AB142" s="40">
        <f t="shared" si="13"/>
        <v>0</v>
      </c>
      <c r="AC142" s="40">
        <f t="shared" si="13"/>
        <v>0</v>
      </c>
      <c r="AD142" s="40">
        <f t="shared" si="13"/>
        <v>0</v>
      </c>
    </row>
    <row r="143" spans="1:30" hidden="1" outlineLevel="2" x14ac:dyDescent="0.2">
      <c r="A143" s="39" t="s">
        <v>188</v>
      </c>
      <c r="B143" s="39" t="s">
        <v>145</v>
      </c>
      <c r="C143" s="39" t="s">
        <v>289</v>
      </c>
      <c r="D143" s="40">
        <f t="shared" si="12"/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0</v>
      </c>
      <c r="T143" s="40">
        <v>0</v>
      </c>
      <c r="U143" s="40">
        <v>0</v>
      </c>
      <c r="V143" s="40">
        <v>0</v>
      </c>
      <c r="W143" s="40">
        <v>0</v>
      </c>
      <c r="X143" s="40">
        <v>0</v>
      </c>
      <c r="Y143" s="40">
        <v>0</v>
      </c>
      <c r="Z143" s="40">
        <v>0</v>
      </c>
      <c r="AA143" s="40">
        <v>0</v>
      </c>
      <c r="AB143" s="40">
        <v>0</v>
      </c>
      <c r="AC143" s="40">
        <v>0</v>
      </c>
      <c r="AD143" s="40">
        <v>0</v>
      </c>
    </row>
    <row r="144" spans="1:30" hidden="1" outlineLevel="2" x14ac:dyDescent="0.2">
      <c r="A144" s="39" t="s">
        <v>188</v>
      </c>
      <c r="B144" s="39" t="s">
        <v>146</v>
      </c>
      <c r="C144" s="39" t="s">
        <v>290</v>
      </c>
      <c r="D144" s="40">
        <f t="shared" si="12"/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  <c r="S144" s="40">
        <v>0</v>
      </c>
      <c r="T144" s="40">
        <v>0</v>
      </c>
      <c r="U144" s="40">
        <v>0</v>
      </c>
      <c r="V144" s="40">
        <v>0</v>
      </c>
      <c r="W144" s="40">
        <v>0</v>
      </c>
      <c r="X144" s="40">
        <v>0</v>
      </c>
      <c r="Y144" s="40">
        <v>0</v>
      </c>
      <c r="Z144" s="40">
        <v>0</v>
      </c>
      <c r="AA144" s="40">
        <v>0</v>
      </c>
      <c r="AB144" s="40">
        <v>0</v>
      </c>
      <c r="AC144" s="40">
        <v>0</v>
      </c>
      <c r="AD144" s="40">
        <v>0</v>
      </c>
    </row>
    <row r="145" spans="1:30" hidden="1" outlineLevel="2" x14ac:dyDescent="0.2">
      <c r="A145" s="39" t="s">
        <v>188</v>
      </c>
      <c r="B145" s="39" t="s">
        <v>147</v>
      </c>
      <c r="C145" s="39" t="s">
        <v>291</v>
      </c>
      <c r="D145" s="40">
        <f t="shared" si="12"/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40">
        <v>0</v>
      </c>
      <c r="T145" s="40">
        <v>0</v>
      </c>
      <c r="U145" s="40">
        <v>0</v>
      </c>
      <c r="V145" s="40">
        <v>0</v>
      </c>
      <c r="W145" s="40">
        <v>0</v>
      </c>
      <c r="X145" s="40">
        <v>0</v>
      </c>
      <c r="Y145" s="40">
        <v>0</v>
      </c>
      <c r="Z145" s="40">
        <v>0</v>
      </c>
      <c r="AA145" s="40">
        <v>0</v>
      </c>
      <c r="AB145" s="40">
        <v>0</v>
      </c>
      <c r="AC145" s="40">
        <v>0</v>
      </c>
      <c r="AD145" s="40">
        <v>0</v>
      </c>
    </row>
    <row r="146" spans="1:30" hidden="1" outlineLevel="2" x14ac:dyDescent="0.2">
      <c r="A146" s="39" t="s">
        <v>188</v>
      </c>
      <c r="B146" s="39" t="s">
        <v>148</v>
      </c>
      <c r="C146" s="39" t="s">
        <v>292</v>
      </c>
      <c r="D146" s="40">
        <f t="shared" si="12"/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40">
        <v>0</v>
      </c>
      <c r="U146" s="40">
        <v>0</v>
      </c>
      <c r="V146" s="40">
        <v>0</v>
      </c>
      <c r="W146" s="40">
        <v>0</v>
      </c>
      <c r="X146" s="40">
        <v>0</v>
      </c>
      <c r="Y146" s="40">
        <v>0</v>
      </c>
      <c r="Z146" s="40">
        <v>0</v>
      </c>
      <c r="AA146" s="40">
        <v>0</v>
      </c>
      <c r="AB146" s="40">
        <v>0</v>
      </c>
      <c r="AC146" s="40">
        <v>0</v>
      </c>
      <c r="AD146" s="40">
        <v>0</v>
      </c>
    </row>
    <row r="147" spans="1:30" hidden="1" outlineLevel="2" x14ac:dyDescent="0.2">
      <c r="A147" s="39" t="s">
        <v>188</v>
      </c>
      <c r="B147" s="39" t="s">
        <v>149</v>
      </c>
      <c r="C147" s="39" t="s">
        <v>293</v>
      </c>
      <c r="D147" s="40">
        <f t="shared" si="12"/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  <c r="S147" s="40">
        <v>0</v>
      </c>
      <c r="T147" s="40">
        <v>0</v>
      </c>
      <c r="U147" s="40">
        <v>0</v>
      </c>
      <c r="V147" s="40">
        <v>0</v>
      </c>
      <c r="W147" s="40">
        <v>0</v>
      </c>
      <c r="X147" s="40">
        <v>0</v>
      </c>
      <c r="Y147" s="40">
        <v>0</v>
      </c>
      <c r="Z147" s="40">
        <v>0</v>
      </c>
      <c r="AA147" s="40">
        <v>0</v>
      </c>
      <c r="AB147" s="40">
        <v>0</v>
      </c>
      <c r="AC147" s="40">
        <v>0</v>
      </c>
      <c r="AD147" s="40">
        <v>0</v>
      </c>
    </row>
    <row r="148" spans="1:30" hidden="1" outlineLevel="2" x14ac:dyDescent="0.2">
      <c r="A148" s="39" t="s">
        <v>188</v>
      </c>
      <c r="B148" s="39" t="s">
        <v>150</v>
      </c>
      <c r="C148" s="39" t="s">
        <v>294</v>
      </c>
      <c r="D148" s="40">
        <f t="shared" si="12"/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40">
        <v>0</v>
      </c>
      <c r="T148" s="40">
        <v>0</v>
      </c>
      <c r="U148" s="40">
        <v>0</v>
      </c>
      <c r="V148" s="40">
        <v>0</v>
      </c>
      <c r="W148" s="40">
        <v>0</v>
      </c>
      <c r="X148" s="40">
        <v>0</v>
      </c>
      <c r="Y148" s="40">
        <v>0</v>
      </c>
      <c r="Z148" s="40">
        <v>0</v>
      </c>
      <c r="AA148" s="40">
        <v>0</v>
      </c>
      <c r="AB148" s="40">
        <v>0</v>
      </c>
      <c r="AC148" s="40">
        <v>0</v>
      </c>
      <c r="AD148" s="40">
        <v>0</v>
      </c>
    </row>
    <row r="149" spans="1:30" hidden="1" outlineLevel="2" x14ac:dyDescent="0.2">
      <c r="A149" s="39" t="s">
        <v>188</v>
      </c>
      <c r="B149" s="39" t="s">
        <v>151</v>
      </c>
      <c r="C149" s="39" t="s">
        <v>295</v>
      </c>
      <c r="D149" s="40">
        <f t="shared" si="12"/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v>0</v>
      </c>
      <c r="T149" s="40">
        <v>0</v>
      </c>
      <c r="U149" s="40">
        <v>0</v>
      </c>
      <c r="V149" s="40">
        <v>0</v>
      </c>
      <c r="W149" s="40">
        <v>0</v>
      </c>
      <c r="X149" s="40">
        <v>0</v>
      </c>
      <c r="Y149" s="40">
        <v>0</v>
      </c>
      <c r="Z149" s="40">
        <v>0</v>
      </c>
      <c r="AA149" s="40">
        <v>0</v>
      </c>
      <c r="AB149" s="40">
        <v>0</v>
      </c>
      <c r="AC149" s="40">
        <v>0</v>
      </c>
      <c r="AD149" s="40">
        <v>0</v>
      </c>
    </row>
    <row r="150" spans="1:30" hidden="1" outlineLevel="2" x14ac:dyDescent="0.2">
      <c r="A150" s="39" t="s">
        <v>188</v>
      </c>
      <c r="B150" s="39" t="s">
        <v>152</v>
      </c>
      <c r="C150" s="39" t="s">
        <v>296</v>
      </c>
      <c r="D150" s="40">
        <f t="shared" si="12"/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0">
        <v>0</v>
      </c>
      <c r="AB150" s="40">
        <v>0</v>
      </c>
      <c r="AC150" s="40">
        <v>0</v>
      </c>
      <c r="AD150" s="40">
        <v>0</v>
      </c>
    </row>
    <row r="151" spans="1:30" hidden="1" outlineLevel="2" x14ac:dyDescent="0.2">
      <c r="A151" s="39" t="s">
        <v>188</v>
      </c>
      <c r="B151" s="39" t="s">
        <v>153</v>
      </c>
      <c r="C151" s="39" t="s">
        <v>297</v>
      </c>
      <c r="D151" s="40">
        <f t="shared" si="12"/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40">
        <v>0</v>
      </c>
      <c r="T151" s="40">
        <v>0</v>
      </c>
      <c r="U151" s="40">
        <v>0</v>
      </c>
      <c r="V151" s="40">
        <v>0</v>
      </c>
      <c r="W151" s="40">
        <v>0</v>
      </c>
      <c r="X151" s="40">
        <v>0</v>
      </c>
      <c r="Y151" s="40">
        <v>0</v>
      </c>
      <c r="Z151" s="40">
        <v>0</v>
      </c>
      <c r="AA151" s="40">
        <v>0</v>
      </c>
      <c r="AB151" s="40">
        <v>0</v>
      </c>
      <c r="AC151" s="40">
        <v>0</v>
      </c>
      <c r="AD151" s="40">
        <v>0</v>
      </c>
    </row>
    <row r="152" spans="1:30" hidden="1" outlineLevel="2" x14ac:dyDescent="0.2">
      <c r="A152" s="39" t="s">
        <v>188</v>
      </c>
      <c r="B152" s="39" t="s">
        <v>154</v>
      </c>
      <c r="C152" s="39" t="s">
        <v>298</v>
      </c>
      <c r="D152" s="40">
        <f t="shared" si="12"/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0</v>
      </c>
      <c r="T152" s="40">
        <v>0</v>
      </c>
      <c r="U152" s="40">
        <v>0</v>
      </c>
      <c r="V152" s="40">
        <v>0</v>
      </c>
      <c r="W152" s="40">
        <v>0</v>
      </c>
      <c r="X152" s="40">
        <v>0</v>
      </c>
      <c r="Y152" s="40">
        <v>0</v>
      </c>
      <c r="Z152" s="40">
        <v>0</v>
      </c>
      <c r="AA152" s="40">
        <v>0</v>
      </c>
      <c r="AB152" s="40">
        <v>0</v>
      </c>
      <c r="AC152" s="40">
        <v>0</v>
      </c>
      <c r="AD152" s="40">
        <v>0</v>
      </c>
    </row>
    <row r="153" spans="1:30" hidden="1" outlineLevel="2" x14ac:dyDescent="0.2">
      <c r="A153" s="39" t="s">
        <v>188</v>
      </c>
      <c r="B153" s="39" t="s">
        <v>155</v>
      </c>
      <c r="C153" s="39" t="s">
        <v>299</v>
      </c>
      <c r="D153" s="40">
        <f t="shared" si="12"/>
        <v>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40">
        <v>0</v>
      </c>
      <c r="U153" s="40">
        <v>0</v>
      </c>
      <c r="V153" s="40">
        <v>0</v>
      </c>
      <c r="W153" s="40">
        <v>0</v>
      </c>
      <c r="X153" s="40">
        <v>0</v>
      </c>
      <c r="Y153" s="40">
        <v>0</v>
      </c>
      <c r="Z153" s="40">
        <v>0</v>
      </c>
      <c r="AA153" s="40">
        <v>0</v>
      </c>
      <c r="AB153" s="40">
        <v>0</v>
      </c>
      <c r="AC153" s="40">
        <v>0</v>
      </c>
      <c r="AD153" s="40">
        <v>0</v>
      </c>
    </row>
    <row r="154" spans="1:30" hidden="1" outlineLevel="2" x14ac:dyDescent="0.2">
      <c r="A154" s="39" t="s">
        <v>188</v>
      </c>
      <c r="B154" s="39" t="s">
        <v>156</v>
      </c>
      <c r="C154" s="39" t="s">
        <v>300</v>
      </c>
      <c r="D154" s="40">
        <f t="shared" si="12"/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  <c r="S154" s="40">
        <v>0</v>
      </c>
      <c r="T154" s="40">
        <v>0</v>
      </c>
      <c r="U154" s="40">
        <v>0</v>
      </c>
      <c r="V154" s="40">
        <v>0</v>
      </c>
      <c r="W154" s="40">
        <v>0</v>
      </c>
      <c r="X154" s="40">
        <v>0</v>
      </c>
      <c r="Y154" s="40">
        <v>0</v>
      </c>
      <c r="Z154" s="40">
        <v>0</v>
      </c>
      <c r="AA154" s="40">
        <v>0</v>
      </c>
      <c r="AB154" s="40">
        <v>0</v>
      </c>
      <c r="AC154" s="40">
        <v>0</v>
      </c>
      <c r="AD154" s="40">
        <v>0</v>
      </c>
    </row>
    <row r="155" spans="1:30" hidden="1" outlineLevel="2" x14ac:dyDescent="0.2">
      <c r="A155" s="39" t="s">
        <v>188</v>
      </c>
      <c r="B155" s="39" t="s">
        <v>157</v>
      </c>
      <c r="C155" s="39" t="s">
        <v>301</v>
      </c>
      <c r="D155" s="40">
        <f t="shared" si="12"/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0</v>
      </c>
      <c r="T155" s="40">
        <v>0</v>
      </c>
      <c r="U155" s="40">
        <v>0</v>
      </c>
      <c r="V155" s="40">
        <v>0</v>
      </c>
      <c r="W155" s="40">
        <v>0</v>
      </c>
      <c r="X155" s="40">
        <v>0</v>
      </c>
      <c r="Y155" s="40">
        <v>0</v>
      </c>
      <c r="Z155" s="40">
        <v>0</v>
      </c>
      <c r="AA155" s="40">
        <v>0</v>
      </c>
      <c r="AB155" s="40">
        <v>0</v>
      </c>
      <c r="AC155" s="40">
        <v>0</v>
      </c>
      <c r="AD155" s="40">
        <v>0</v>
      </c>
    </row>
    <row r="156" spans="1:30" hidden="1" outlineLevel="2" x14ac:dyDescent="0.2">
      <c r="A156" s="39" t="s">
        <v>188</v>
      </c>
      <c r="B156" s="39" t="s">
        <v>158</v>
      </c>
      <c r="C156" s="39" t="s">
        <v>302</v>
      </c>
      <c r="D156" s="40">
        <f t="shared" si="12"/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0</v>
      </c>
      <c r="T156" s="40">
        <v>0</v>
      </c>
      <c r="U156" s="40">
        <v>0</v>
      </c>
      <c r="V156" s="40">
        <v>0</v>
      </c>
      <c r="W156" s="40">
        <v>0</v>
      </c>
      <c r="X156" s="40">
        <v>0</v>
      </c>
      <c r="Y156" s="40">
        <v>0</v>
      </c>
      <c r="Z156" s="40">
        <v>0</v>
      </c>
      <c r="AA156" s="40">
        <v>0</v>
      </c>
      <c r="AB156" s="40">
        <v>0</v>
      </c>
      <c r="AC156" s="40">
        <v>0</v>
      </c>
      <c r="AD156" s="40">
        <v>0</v>
      </c>
    </row>
    <row r="157" spans="1:30" hidden="1" outlineLevel="2" x14ac:dyDescent="0.2">
      <c r="A157" s="39" t="s">
        <v>188</v>
      </c>
      <c r="B157" s="39" t="s">
        <v>159</v>
      </c>
      <c r="C157" s="39" t="s">
        <v>303</v>
      </c>
      <c r="D157" s="40">
        <f t="shared" si="12"/>
        <v>0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40">
        <v>0</v>
      </c>
      <c r="U157" s="40">
        <v>0</v>
      </c>
      <c r="V157" s="40">
        <v>0</v>
      </c>
      <c r="W157" s="40">
        <v>0</v>
      </c>
      <c r="X157" s="40">
        <v>0</v>
      </c>
      <c r="Y157" s="40">
        <v>0</v>
      </c>
      <c r="Z157" s="40">
        <v>0</v>
      </c>
      <c r="AA157" s="40">
        <v>0</v>
      </c>
      <c r="AB157" s="40">
        <v>0</v>
      </c>
      <c r="AC157" s="40">
        <v>0</v>
      </c>
      <c r="AD157" s="40">
        <v>0</v>
      </c>
    </row>
    <row r="158" spans="1:30" hidden="1" outlineLevel="2" x14ac:dyDescent="0.2">
      <c r="A158" s="39" t="s">
        <v>188</v>
      </c>
      <c r="B158" s="39" t="s">
        <v>160</v>
      </c>
      <c r="C158" s="39" t="s">
        <v>200</v>
      </c>
      <c r="D158" s="40">
        <f t="shared" si="12"/>
        <v>1563.68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40">
        <v>0</v>
      </c>
      <c r="U158" s="40">
        <v>0</v>
      </c>
      <c r="V158" s="40">
        <v>0</v>
      </c>
      <c r="W158" s="40">
        <v>1563.68</v>
      </c>
      <c r="X158" s="40">
        <v>0</v>
      </c>
      <c r="Y158" s="40">
        <v>0</v>
      </c>
      <c r="Z158" s="40">
        <v>0</v>
      </c>
      <c r="AA158" s="40">
        <v>0</v>
      </c>
      <c r="AB158" s="40">
        <v>0</v>
      </c>
      <c r="AC158" s="40">
        <v>0</v>
      </c>
      <c r="AD158" s="40">
        <v>0</v>
      </c>
    </row>
    <row r="159" spans="1:30" hidden="1" outlineLevel="2" x14ac:dyDescent="0.2">
      <c r="A159" s="39" t="s">
        <v>188</v>
      </c>
      <c r="B159" s="2" t="s">
        <v>161</v>
      </c>
      <c r="C159" s="39" t="s">
        <v>304</v>
      </c>
      <c r="D159" s="40">
        <f t="shared" si="12"/>
        <v>0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40">
        <v>0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  <c r="R159" s="40">
        <v>0</v>
      </c>
      <c r="S159" s="40">
        <v>0</v>
      </c>
      <c r="T159" s="40">
        <v>0</v>
      </c>
      <c r="U159" s="40">
        <v>0</v>
      </c>
      <c r="V159" s="40">
        <v>0</v>
      </c>
      <c r="W159" s="40">
        <v>0</v>
      </c>
      <c r="X159" s="40">
        <v>0</v>
      </c>
      <c r="Y159" s="40">
        <v>0</v>
      </c>
      <c r="Z159" s="40">
        <v>0</v>
      </c>
      <c r="AA159" s="40">
        <v>0</v>
      </c>
      <c r="AB159" s="40">
        <v>0</v>
      </c>
      <c r="AC159" s="40">
        <v>0</v>
      </c>
      <c r="AD159" s="40">
        <v>0</v>
      </c>
    </row>
    <row r="160" spans="1:30" hidden="1" outlineLevel="2" x14ac:dyDescent="0.2">
      <c r="A160" s="39" t="s">
        <v>188</v>
      </c>
      <c r="B160" s="2" t="s">
        <v>162</v>
      </c>
      <c r="C160" s="39" t="s">
        <v>305</v>
      </c>
      <c r="D160" s="40">
        <f t="shared" si="12"/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0">
        <v>0</v>
      </c>
      <c r="N160" s="40">
        <v>0</v>
      </c>
      <c r="O160" s="40">
        <v>0</v>
      </c>
      <c r="P160" s="40">
        <v>0</v>
      </c>
      <c r="Q160" s="40">
        <v>0</v>
      </c>
      <c r="R160" s="40">
        <v>0</v>
      </c>
      <c r="S160" s="40">
        <v>0</v>
      </c>
      <c r="T160" s="40">
        <v>0</v>
      </c>
      <c r="U160" s="40">
        <v>0</v>
      </c>
      <c r="V160" s="40">
        <v>0</v>
      </c>
      <c r="W160" s="40">
        <v>0</v>
      </c>
      <c r="X160" s="40">
        <v>0</v>
      </c>
      <c r="Y160" s="40">
        <v>0</v>
      </c>
      <c r="Z160" s="40">
        <v>0</v>
      </c>
      <c r="AA160" s="40">
        <v>0</v>
      </c>
      <c r="AB160" s="40">
        <v>0</v>
      </c>
      <c r="AC160" s="40">
        <v>0</v>
      </c>
      <c r="AD160" s="40">
        <v>0</v>
      </c>
    </row>
    <row r="161" spans="1:30" hidden="1" outlineLevel="2" x14ac:dyDescent="0.2">
      <c r="A161" s="39" t="s">
        <v>188</v>
      </c>
      <c r="B161" s="2" t="s">
        <v>163</v>
      </c>
      <c r="C161" s="39" t="s">
        <v>306</v>
      </c>
      <c r="D161" s="40">
        <f t="shared" si="12"/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40">
        <v>0</v>
      </c>
      <c r="X161" s="40">
        <v>0</v>
      </c>
      <c r="Y161" s="40">
        <v>0</v>
      </c>
      <c r="Z161" s="40">
        <v>0</v>
      </c>
      <c r="AA161" s="40">
        <v>0</v>
      </c>
      <c r="AB161" s="40">
        <v>0</v>
      </c>
      <c r="AC161" s="40">
        <v>0</v>
      </c>
      <c r="AD161" s="40">
        <v>0</v>
      </c>
    </row>
    <row r="162" spans="1:30" hidden="1" outlineLevel="2" x14ac:dyDescent="0.2">
      <c r="A162" s="39" t="s">
        <v>188</v>
      </c>
      <c r="B162" s="2" t="s">
        <v>164</v>
      </c>
      <c r="C162" s="39" t="s">
        <v>307</v>
      </c>
      <c r="D162" s="40">
        <f t="shared" si="12"/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  <c r="W162" s="40">
        <v>0</v>
      </c>
      <c r="X162" s="40">
        <v>0</v>
      </c>
      <c r="Y162" s="40">
        <v>0</v>
      </c>
      <c r="Z162" s="40">
        <v>0</v>
      </c>
      <c r="AA162" s="40">
        <v>0</v>
      </c>
      <c r="AB162" s="40">
        <v>0</v>
      </c>
      <c r="AC162" s="40">
        <v>0</v>
      </c>
      <c r="AD162" s="40">
        <v>0</v>
      </c>
    </row>
    <row r="163" spans="1:30" hidden="1" outlineLevel="2" x14ac:dyDescent="0.2">
      <c r="A163" s="39" t="s">
        <v>188</v>
      </c>
      <c r="B163" s="2" t="s">
        <v>165</v>
      </c>
      <c r="C163" s="39" t="s">
        <v>201</v>
      </c>
      <c r="D163" s="40">
        <f t="shared" si="12"/>
        <v>1383.44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0</v>
      </c>
      <c r="T163" s="40">
        <v>0</v>
      </c>
      <c r="U163" s="40">
        <v>0</v>
      </c>
      <c r="V163" s="40">
        <v>0</v>
      </c>
      <c r="W163" s="40">
        <v>1383.44</v>
      </c>
      <c r="X163" s="40">
        <v>0</v>
      </c>
      <c r="Y163" s="40">
        <v>0</v>
      </c>
      <c r="Z163" s="40">
        <v>0</v>
      </c>
      <c r="AA163" s="40">
        <v>0</v>
      </c>
      <c r="AB163" s="40">
        <v>0</v>
      </c>
      <c r="AC163" s="40">
        <v>0</v>
      </c>
      <c r="AD163" s="40">
        <v>0</v>
      </c>
    </row>
    <row r="164" spans="1:30" hidden="1" outlineLevel="2" x14ac:dyDescent="0.2">
      <c r="A164" s="39" t="s">
        <v>188</v>
      </c>
      <c r="B164" s="2" t="s">
        <v>166</v>
      </c>
      <c r="C164" s="39" t="s">
        <v>202</v>
      </c>
      <c r="D164" s="40">
        <f t="shared" si="12"/>
        <v>96.29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40">
        <v>0</v>
      </c>
      <c r="U164" s="40">
        <v>0</v>
      </c>
      <c r="V164" s="40">
        <v>0</v>
      </c>
      <c r="W164" s="40">
        <v>96.29</v>
      </c>
      <c r="X164" s="40">
        <v>0</v>
      </c>
      <c r="Y164" s="40">
        <v>0</v>
      </c>
      <c r="Z164" s="40">
        <v>0</v>
      </c>
      <c r="AA164" s="40">
        <v>0</v>
      </c>
      <c r="AB164" s="40">
        <v>0</v>
      </c>
      <c r="AC164" s="40">
        <v>0</v>
      </c>
      <c r="AD164" s="40">
        <v>0</v>
      </c>
    </row>
    <row r="165" spans="1:30" hidden="1" outlineLevel="2" x14ac:dyDescent="0.2">
      <c r="A165" s="39" t="s">
        <v>188</v>
      </c>
      <c r="B165" s="2" t="s">
        <v>167</v>
      </c>
      <c r="C165" s="39" t="s">
        <v>308</v>
      </c>
      <c r="D165" s="40">
        <f t="shared" si="12"/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0</v>
      </c>
      <c r="O165" s="40">
        <v>0</v>
      </c>
      <c r="P165" s="40">
        <v>0</v>
      </c>
      <c r="Q165" s="40">
        <v>0</v>
      </c>
      <c r="R165" s="40">
        <v>0</v>
      </c>
      <c r="S165" s="40">
        <v>0</v>
      </c>
      <c r="T165" s="40">
        <v>0</v>
      </c>
      <c r="U165" s="40">
        <v>0</v>
      </c>
      <c r="V165" s="40">
        <v>0</v>
      </c>
      <c r="W165" s="40">
        <v>0</v>
      </c>
      <c r="X165" s="40">
        <v>0</v>
      </c>
      <c r="Y165" s="40">
        <v>0</v>
      </c>
      <c r="Z165" s="40">
        <v>0</v>
      </c>
      <c r="AA165" s="40">
        <v>0</v>
      </c>
      <c r="AB165" s="40">
        <v>0</v>
      </c>
      <c r="AC165" s="40">
        <v>0</v>
      </c>
      <c r="AD165" s="40">
        <v>0</v>
      </c>
    </row>
    <row r="166" spans="1:30" hidden="1" outlineLevel="2" x14ac:dyDescent="0.2">
      <c r="A166" s="39" t="s">
        <v>188</v>
      </c>
      <c r="B166" s="2" t="s">
        <v>168</v>
      </c>
      <c r="C166" s="39" t="s">
        <v>203</v>
      </c>
      <c r="D166" s="40">
        <f t="shared" si="12"/>
        <v>9130.32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0</v>
      </c>
      <c r="T166" s="40">
        <v>0</v>
      </c>
      <c r="U166" s="40">
        <v>0</v>
      </c>
      <c r="V166" s="40">
        <v>0</v>
      </c>
      <c r="W166" s="40">
        <v>9130.32</v>
      </c>
      <c r="X166" s="40">
        <v>0</v>
      </c>
      <c r="Y166" s="40">
        <v>0</v>
      </c>
      <c r="Z166" s="40">
        <v>0</v>
      </c>
      <c r="AA166" s="40">
        <v>0</v>
      </c>
      <c r="AB166" s="40">
        <v>0</v>
      </c>
      <c r="AC166" s="40">
        <v>0</v>
      </c>
      <c r="AD166" s="40">
        <v>0</v>
      </c>
    </row>
    <row r="167" spans="1:30" hidden="1" outlineLevel="2" x14ac:dyDescent="0.2">
      <c r="A167" s="39" t="s">
        <v>188</v>
      </c>
      <c r="B167" s="2" t="s">
        <v>169</v>
      </c>
      <c r="C167" s="39" t="s">
        <v>309</v>
      </c>
      <c r="D167" s="40">
        <f t="shared" si="12"/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40">
        <v>0</v>
      </c>
      <c r="U167" s="40">
        <v>0</v>
      </c>
      <c r="V167" s="40">
        <v>0</v>
      </c>
      <c r="W167" s="40">
        <v>0</v>
      </c>
      <c r="X167" s="40">
        <v>0</v>
      </c>
      <c r="Y167" s="40">
        <v>0</v>
      </c>
      <c r="Z167" s="40">
        <v>0</v>
      </c>
      <c r="AA167" s="40">
        <v>0</v>
      </c>
      <c r="AB167" s="40">
        <v>0</v>
      </c>
      <c r="AC167" s="40">
        <v>0</v>
      </c>
      <c r="AD167" s="40">
        <v>0</v>
      </c>
    </row>
    <row r="168" spans="1:30" hidden="1" outlineLevel="2" x14ac:dyDescent="0.2">
      <c r="A168" s="39" t="s">
        <v>188</v>
      </c>
      <c r="B168" s="2" t="s">
        <v>170</v>
      </c>
      <c r="C168" s="39" t="s">
        <v>310</v>
      </c>
      <c r="D168" s="40">
        <f t="shared" si="12"/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40">
        <v>0</v>
      </c>
      <c r="U168" s="40">
        <v>0</v>
      </c>
      <c r="V168" s="40">
        <v>0</v>
      </c>
      <c r="W168" s="40">
        <v>0</v>
      </c>
      <c r="X168" s="40">
        <v>0</v>
      </c>
      <c r="Y168" s="40">
        <v>0</v>
      </c>
      <c r="Z168" s="40">
        <v>0</v>
      </c>
      <c r="AA168" s="40">
        <v>0</v>
      </c>
      <c r="AB168" s="40">
        <v>0</v>
      </c>
      <c r="AC168" s="40">
        <v>0</v>
      </c>
      <c r="AD168" s="40">
        <v>0</v>
      </c>
    </row>
    <row r="169" spans="1:30" hidden="1" outlineLevel="2" x14ac:dyDescent="0.2">
      <c r="A169" s="39" t="s">
        <v>188</v>
      </c>
      <c r="B169" s="2" t="s">
        <v>171</v>
      </c>
      <c r="C169" s="39" t="s">
        <v>311</v>
      </c>
      <c r="D169" s="40">
        <f t="shared" si="12"/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40">
        <v>0</v>
      </c>
      <c r="U169" s="40">
        <v>0</v>
      </c>
      <c r="V169" s="40">
        <v>0</v>
      </c>
      <c r="W169" s="40">
        <v>0</v>
      </c>
      <c r="X169" s="40">
        <v>0</v>
      </c>
      <c r="Y169" s="40">
        <v>0</v>
      </c>
      <c r="Z169" s="40">
        <v>0</v>
      </c>
      <c r="AA169" s="40">
        <v>0</v>
      </c>
      <c r="AB169" s="40">
        <v>0</v>
      </c>
      <c r="AC169" s="40">
        <v>0</v>
      </c>
      <c r="AD169" s="40">
        <v>0</v>
      </c>
    </row>
    <row r="170" spans="1:30" ht="18" customHeight="1" outlineLevel="1" collapsed="1" x14ac:dyDescent="0.2">
      <c r="A170" s="39" t="s">
        <v>189</v>
      </c>
      <c r="C170" s="17" t="s">
        <v>40</v>
      </c>
      <c r="D170" s="40">
        <f t="shared" ref="D170:AD170" si="14">SUBTOTAL(9,D143:D169)</f>
        <v>12173.73</v>
      </c>
      <c r="E170" s="40">
        <f t="shared" si="14"/>
        <v>0</v>
      </c>
      <c r="F170" s="40">
        <f t="shared" si="14"/>
        <v>0</v>
      </c>
      <c r="G170" s="40">
        <f t="shared" si="14"/>
        <v>0</v>
      </c>
      <c r="H170" s="40">
        <f t="shared" si="14"/>
        <v>0</v>
      </c>
      <c r="I170" s="40">
        <f t="shared" si="14"/>
        <v>0</v>
      </c>
      <c r="J170" s="40">
        <f t="shared" si="14"/>
        <v>0</v>
      </c>
      <c r="K170" s="40">
        <f t="shared" si="14"/>
        <v>0</v>
      </c>
      <c r="L170" s="40">
        <f t="shared" si="14"/>
        <v>0</v>
      </c>
      <c r="M170" s="40">
        <f t="shared" si="14"/>
        <v>0</v>
      </c>
      <c r="N170" s="40">
        <f t="shared" si="14"/>
        <v>0</v>
      </c>
      <c r="O170" s="40">
        <f t="shared" si="14"/>
        <v>0</v>
      </c>
      <c r="P170" s="40">
        <f t="shared" si="14"/>
        <v>0</v>
      </c>
      <c r="Q170" s="40">
        <f t="shared" si="14"/>
        <v>0</v>
      </c>
      <c r="R170" s="40">
        <f t="shared" si="14"/>
        <v>0</v>
      </c>
      <c r="S170" s="40">
        <f t="shared" si="14"/>
        <v>0</v>
      </c>
      <c r="T170" s="40">
        <f t="shared" si="14"/>
        <v>0</v>
      </c>
      <c r="U170" s="40">
        <f t="shared" si="14"/>
        <v>0</v>
      </c>
      <c r="V170" s="40">
        <f t="shared" si="14"/>
        <v>0</v>
      </c>
      <c r="W170" s="40">
        <f t="shared" si="14"/>
        <v>12173.73</v>
      </c>
      <c r="X170" s="40">
        <f t="shared" si="14"/>
        <v>0</v>
      </c>
      <c r="Y170" s="40">
        <f t="shared" si="14"/>
        <v>0</v>
      </c>
      <c r="Z170" s="40">
        <f t="shared" si="14"/>
        <v>0</v>
      </c>
      <c r="AA170" s="40">
        <f t="shared" si="14"/>
        <v>0</v>
      </c>
      <c r="AB170" s="40">
        <f t="shared" si="14"/>
        <v>0</v>
      </c>
      <c r="AC170" s="40">
        <f t="shared" si="14"/>
        <v>0</v>
      </c>
      <c r="AD170" s="40">
        <f t="shared" si="14"/>
        <v>0</v>
      </c>
    </row>
    <row r="171" spans="1:30" hidden="1" outlineLevel="2" x14ac:dyDescent="0.2">
      <c r="A171" s="39" t="s">
        <v>190</v>
      </c>
      <c r="B171" s="2" t="s">
        <v>174</v>
      </c>
      <c r="C171" s="39" t="s">
        <v>312</v>
      </c>
      <c r="D171" s="40">
        <f t="shared" ref="D171:D176" si="15">SUM(E171:AD171)</f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40">
        <v>0</v>
      </c>
      <c r="U171" s="40">
        <v>0</v>
      </c>
      <c r="V171" s="40">
        <v>0</v>
      </c>
      <c r="W171" s="40">
        <v>0</v>
      </c>
      <c r="X171" s="40">
        <v>0</v>
      </c>
      <c r="Y171" s="40">
        <v>0</v>
      </c>
      <c r="Z171" s="40">
        <v>0</v>
      </c>
      <c r="AA171" s="40">
        <v>0</v>
      </c>
      <c r="AB171" s="40">
        <v>0</v>
      </c>
      <c r="AC171" s="40">
        <v>0</v>
      </c>
      <c r="AD171" s="40">
        <v>0</v>
      </c>
    </row>
    <row r="172" spans="1:30" hidden="1" outlineLevel="2" x14ac:dyDescent="0.2">
      <c r="A172" s="39" t="s">
        <v>190</v>
      </c>
      <c r="B172" s="2" t="s">
        <v>175</v>
      </c>
      <c r="C172" s="39" t="s">
        <v>313</v>
      </c>
      <c r="D172" s="40">
        <f t="shared" si="15"/>
        <v>0</v>
      </c>
      <c r="E172" s="40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40">
        <v>0</v>
      </c>
      <c r="U172" s="40">
        <v>0</v>
      </c>
      <c r="V172" s="40">
        <v>0</v>
      </c>
      <c r="W172" s="40">
        <v>0</v>
      </c>
      <c r="X172" s="40">
        <v>0</v>
      </c>
      <c r="Y172" s="40">
        <v>0</v>
      </c>
      <c r="Z172" s="40">
        <v>0</v>
      </c>
      <c r="AA172" s="40">
        <v>0</v>
      </c>
      <c r="AB172" s="40">
        <v>0</v>
      </c>
      <c r="AC172" s="40">
        <v>0</v>
      </c>
      <c r="AD172" s="40">
        <v>0</v>
      </c>
    </row>
    <row r="173" spans="1:30" hidden="1" outlineLevel="2" x14ac:dyDescent="0.2">
      <c r="A173" s="39" t="s">
        <v>190</v>
      </c>
      <c r="B173" s="2" t="s">
        <v>176</v>
      </c>
      <c r="C173" s="39" t="s">
        <v>314</v>
      </c>
      <c r="D173" s="40">
        <f t="shared" si="15"/>
        <v>0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40">
        <v>0</v>
      </c>
      <c r="U173" s="40">
        <v>0</v>
      </c>
      <c r="V173" s="40">
        <v>0</v>
      </c>
      <c r="W173" s="40">
        <v>0</v>
      </c>
      <c r="X173" s="40">
        <v>0</v>
      </c>
      <c r="Y173" s="40">
        <v>0</v>
      </c>
      <c r="Z173" s="40">
        <v>0</v>
      </c>
      <c r="AA173" s="40">
        <v>0</v>
      </c>
      <c r="AB173" s="40">
        <v>0</v>
      </c>
      <c r="AC173" s="40">
        <v>0</v>
      </c>
      <c r="AD173" s="40">
        <v>0</v>
      </c>
    </row>
    <row r="174" spans="1:30" hidden="1" outlineLevel="2" x14ac:dyDescent="0.2">
      <c r="A174" s="39" t="s">
        <v>190</v>
      </c>
      <c r="B174" s="2" t="s">
        <v>177</v>
      </c>
      <c r="C174" s="39" t="s">
        <v>199</v>
      </c>
      <c r="D174" s="40">
        <f t="shared" si="15"/>
        <v>1826.37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1826.37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0</v>
      </c>
    </row>
    <row r="175" spans="1:30" hidden="1" outlineLevel="2" x14ac:dyDescent="0.2">
      <c r="A175" s="39" t="s">
        <v>190</v>
      </c>
      <c r="B175" s="2" t="s">
        <v>178</v>
      </c>
      <c r="C175" s="39" t="s">
        <v>315</v>
      </c>
      <c r="D175" s="40">
        <f t="shared" si="15"/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0</v>
      </c>
      <c r="N175" s="40">
        <v>0</v>
      </c>
      <c r="O175" s="40">
        <v>0</v>
      </c>
      <c r="P175" s="40">
        <v>0</v>
      </c>
      <c r="Q175" s="40">
        <v>0</v>
      </c>
      <c r="R175" s="40">
        <v>0</v>
      </c>
      <c r="S175" s="40">
        <v>0</v>
      </c>
      <c r="T175" s="40">
        <v>0</v>
      </c>
      <c r="U175" s="40">
        <v>0</v>
      </c>
      <c r="V175" s="40">
        <v>0</v>
      </c>
      <c r="W175" s="40">
        <v>0</v>
      </c>
      <c r="X175" s="40">
        <v>0</v>
      </c>
      <c r="Y175" s="40">
        <v>0</v>
      </c>
      <c r="Z175" s="40">
        <v>0</v>
      </c>
      <c r="AA175" s="40">
        <v>0</v>
      </c>
      <c r="AB175" s="40">
        <v>0</v>
      </c>
      <c r="AC175" s="40">
        <v>0</v>
      </c>
      <c r="AD175" s="40">
        <v>0</v>
      </c>
    </row>
    <row r="176" spans="1:30" hidden="1" outlineLevel="2" x14ac:dyDescent="0.2">
      <c r="A176" s="39" t="s">
        <v>190</v>
      </c>
      <c r="B176" s="2" t="s">
        <v>179</v>
      </c>
      <c r="C176" s="39" t="s">
        <v>316</v>
      </c>
      <c r="D176" s="40">
        <f t="shared" si="15"/>
        <v>0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0</v>
      </c>
      <c r="N176" s="40">
        <v>0</v>
      </c>
      <c r="O176" s="40">
        <v>0</v>
      </c>
      <c r="P176" s="40">
        <v>0</v>
      </c>
      <c r="Q176" s="40">
        <v>0</v>
      </c>
      <c r="R176" s="40">
        <v>0</v>
      </c>
      <c r="S176" s="40">
        <v>0</v>
      </c>
      <c r="T176" s="40">
        <v>0</v>
      </c>
      <c r="U176" s="40">
        <v>0</v>
      </c>
      <c r="V176" s="40">
        <v>0</v>
      </c>
      <c r="W176" s="40">
        <v>0</v>
      </c>
      <c r="X176" s="40">
        <v>0</v>
      </c>
      <c r="Y176" s="40">
        <v>0</v>
      </c>
      <c r="Z176" s="40">
        <v>0</v>
      </c>
      <c r="AA176" s="40">
        <v>0</v>
      </c>
      <c r="AB176" s="40">
        <v>0</v>
      </c>
      <c r="AC176" s="40">
        <v>0</v>
      </c>
      <c r="AD176" s="40">
        <v>0</v>
      </c>
    </row>
    <row r="177" spans="1:30" ht="18" customHeight="1" outlineLevel="1" collapsed="1" x14ac:dyDescent="0.2">
      <c r="A177" s="39" t="s">
        <v>191</v>
      </c>
      <c r="C177" s="17" t="s">
        <v>41</v>
      </c>
      <c r="D177" s="40">
        <f t="shared" ref="D177:AD177" si="16">SUBTOTAL(9,D171:D176)</f>
        <v>1826.37</v>
      </c>
      <c r="E177" s="40">
        <f t="shared" si="16"/>
        <v>0</v>
      </c>
      <c r="F177" s="40">
        <f t="shared" si="16"/>
        <v>0</v>
      </c>
      <c r="G177" s="40">
        <f t="shared" si="16"/>
        <v>0</v>
      </c>
      <c r="H177" s="40">
        <f t="shared" si="16"/>
        <v>0</v>
      </c>
      <c r="I177" s="40">
        <f t="shared" si="16"/>
        <v>0</v>
      </c>
      <c r="J177" s="40">
        <f t="shared" si="16"/>
        <v>0</v>
      </c>
      <c r="K177" s="40">
        <f t="shared" si="16"/>
        <v>0</v>
      </c>
      <c r="L177" s="40">
        <f t="shared" si="16"/>
        <v>0</v>
      </c>
      <c r="M177" s="40">
        <f t="shared" si="16"/>
        <v>0</v>
      </c>
      <c r="N177" s="40">
        <f t="shared" si="16"/>
        <v>0</v>
      </c>
      <c r="O177" s="40">
        <f t="shared" si="16"/>
        <v>0</v>
      </c>
      <c r="P177" s="40">
        <f t="shared" si="16"/>
        <v>0</v>
      </c>
      <c r="Q177" s="40">
        <f t="shared" si="16"/>
        <v>0</v>
      </c>
      <c r="R177" s="40">
        <f t="shared" si="16"/>
        <v>0</v>
      </c>
      <c r="S177" s="40">
        <f t="shared" si="16"/>
        <v>0</v>
      </c>
      <c r="T177" s="40">
        <f t="shared" si="16"/>
        <v>0</v>
      </c>
      <c r="U177" s="40">
        <f t="shared" si="16"/>
        <v>0</v>
      </c>
      <c r="V177" s="40">
        <f t="shared" si="16"/>
        <v>0</v>
      </c>
      <c r="W177" s="40">
        <f t="shared" si="16"/>
        <v>1826.37</v>
      </c>
      <c r="X177" s="40">
        <f t="shared" si="16"/>
        <v>0</v>
      </c>
      <c r="Y177" s="40">
        <f t="shared" si="16"/>
        <v>0</v>
      </c>
      <c r="Z177" s="40">
        <f t="shared" si="16"/>
        <v>0</v>
      </c>
      <c r="AA177" s="40">
        <f t="shared" si="16"/>
        <v>0</v>
      </c>
      <c r="AB177" s="40">
        <f t="shared" si="16"/>
        <v>0</v>
      </c>
      <c r="AC177" s="40">
        <f t="shared" si="16"/>
        <v>0</v>
      </c>
      <c r="AD177" s="40">
        <f t="shared" si="16"/>
        <v>0</v>
      </c>
    </row>
    <row r="178" spans="1:30" hidden="1" outlineLevel="2" x14ac:dyDescent="0.2">
      <c r="A178" s="39" t="s">
        <v>192</v>
      </c>
      <c r="B178" s="2" t="s">
        <v>182</v>
      </c>
      <c r="C178" s="39" t="s">
        <v>317</v>
      </c>
      <c r="D178" s="40">
        <f t="shared" ref="D178:D182" si="17">SUM(E178:AD178)</f>
        <v>178.08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0</v>
      </c>
      <c r="R178" s="40">
        <v>0</v>
      </c>
      <c r="S178" s="40">
        <v>0</v>
      </c>
      <c r="T178" s="40">
        <v>0</v>
      </c>
      <c r="U178" s="40">
        <v>0</v>
      </c>
      <c r="V178" s="40">
        <v>0</v>
      </c>
      <c r="W178" s="40">
        <v>178.08</v>
      </c>
      <c r="X178" s="40">
        <v>0</v>
      </c>
      <c r="Y178" s="40">
        <v>0</v>
      </c>
      <c r="Z178" s="40">
        <v>0</v>
      </c>
      <c r="AA178" s="40">
        <v>0</v>
      </c>
      <c r="AB178" s="40">
        <v>0</v>
      </c>
      <c r="AC178" s="40">
        <v>0</v>
      </c>
      <c r="AD178" s="40">
        <v>0</v>
      </c>
    </row>
    <row r="179" spans="1:30" hidden="1" outlineLevel="2" x14ac:dyDescent="0.2">
      <c r="A179" s="39" t="s">
        <v>192</v>
      </c>
      <c r="B179" s="2" t="s">
        <v>183</v>
      </c>
      <c r="C179" s="39" t="s">
        <v>318</v>
      </c>
      <c r="D179" s="40">
        <f t="shared" si="17"/>
        <v>22.26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0</v>
      </c>
      <c r="O179" s="40">
        <v>0</v>
      </c>
      <c r="P179" s="40">
        <v>0</v>
      </c>
      <c r="Q179" s="40">
        <v>0</v>
      </c>
      <c r="R179" s="40">
        <v>0</v>
      </c>
      <c r="S179" s="40">
        <v>0</v>
      </c>
      <c r="T179" s="40">
        <v>0</v>
      </c>
      <c r="U179" s="40">
        <v>0</v>
      </c>
      <c r="V179" s="40">
        <v>0</v>
      </c>
      <c r="W179" s="40">
        <v>22.26</v>
      </c>
      <c r="X179" s="40">
        <v>0</v>
      </c>
      <c r="Y179" s="40">
        <v>0</v>
      </c>
      <c r="Z179" s="40">
        <v>0</v>
      </c>
      <c r="AA179" s="40">
        <v>0</v>
      </c>
      <c r="AB179" s="40">
        <v>0</v>
      </c>
      <c r="AC179" s="40">
        <v>0</v>
      </c>
      <c r="AD179" s="40">
        <v>0</v>
      </c>
    </row>
    <row r="180" spans="1:30" hidden="1" outlineLevel="2" x14ac:dyDescent="0.2">
      <c r="A180" s="39" t="s">
        <v>192</v>
      </c>
      <c r="B180" s="2" t="s">
        <v>184</v>
      </c>
      <c r="C180" s="39" t="s">
        <v>319</v>
      </c>
      <c r="D180" s="40">
        <f t="shared" si="17"/>
        <v>19.66</v>
      </c>
      <c r="E180" s="40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0</v>
      </c>
      <c r="S180" s="40">
        <v>0</v>
      </c>
      <c r="T180" s="40">
        <v>0</v>
      </c>
      <c r="U180" s="40">
        <v>0</v>
      </c>
      <c r="V180" s="40">
        <v>0</v>
      </c>
      <c r="W180" s="40">
        <v>19.66</v>
      </c>
      <c r="X180" s="40">
        <v>0</v>
      </c>
      <c r="Y180" s="40">
        <v>0</v>
      </c>
      <c r="Z180" s="40">
        <v>0</v>
      </c>
      <c r="AA180" s="40">
        <v>0</v>
      </c>
      <c r="AB180" s="40">
        <v>0</v>
      </c>
      <c r="AC180" s="40">
        <v>0</v>
      </c>
      <c r="AD180" s="40">
        <v>0</v>
      </c>
    </row>
    <row r="181" spans="1:30" hidden="1" outlineLevel="2" x14ac:dyDescent="0.2">
      <c r="A181" s="39" t="s">
        <v>192</v>
      </c>
      <c r="B181" s="2" t="s">
        <v>185</v>
      </c>
      <c r="C181" s="39" t="s">
        <v>320</v>
      </c>
      <c r="D181" s="40">
        <f t="shared" si="17"/>
        <v>0.47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40">
        <v>0</v>
      </c>
      <c r="U181" s="40">
        <v>0</v>
      </c>
      <c r="V181" s="40">
        <v>0</v>
      </c>
      <c r="W181" s="40">
        <v>0.47</v>
      </c>
      <c r="X181" s="40">
        <v>0</v>
      </c>
      <c r="Y181" s="40">
        <v>0</v>
      </c>
      <c r="Z181" s="40">
        <v>0</v>
      </c>
      <c r="AA181" s="40">
        <v>0</v>
      </c>
      <c r="AB181" s="40">
        <v>0</v>
      </c>
      <c r="AC181" s="40">
        <v>0</v>
      </c>
      <c r="AD181" s="40">
        <v>0</v>
      </c>
    </row>
    <row r="182" spans="1:30" hidden="1" outlineLevel="2" x14ac:dyDescent="0.2">
      <c r="A182" s="39" t="s">
        <v>192</v>
      </c>
      <c r="B182" s="2" t="s">
        <v>186</v>
      </c>
      <c r="C182" s="39" t="s">
        <v>321</v>
      </c>
      <c r="D182" s="40">
        <f t="shared" si="17"/>
        <v>5.22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40">
        <v>0</v>
      </c>
      <c r="U182" s="40">
        <v>0</v>
      </c>
      <c r="V182" s="40">
        <v>0</v>
      </c>
      <c r="W182" s="40">
        <v>5.22</v>
      </c>
      <c r="X182" s="40">
        <v>0</v>
      </c>
      <c r="Y182" s="40">
        <v>0</v>
      </c>
      <c r="Z182" s="40">
        <v>0</v>
      </c>
      <c r="AA182" s="40">
        <v>0</v>
      </c>
      <c r="AB182" s="40">
        <v>0</v>
      </c>
      <c r="AC182" s="40">
        <v>0</v>
      </c>
      <c r="AD182" s="40">
        <v>0</v>
      </c>
    </row>
    <row r="183" spans="1:30" ht="18" customHeight="1" outlineLevel="1" collapsed="1" x14ac:dyDescent="0.2">
      <c r="A183" s="39" t="s">
        <v>193</v>
      </c>
      <c r="C183" s="17" t="s">
        <v>42</v>
      </c>
      <c r="D183" s="40">
        <f t="shared" ref="D183:AD183" si="18">SUBTOTAL(9,D178:D182)</f>
        <v>225.69</v>
      </c>
      <c r="E183" s="40">
        <f t="shared" si="18"/>
        <v>0</v>
      </c>
      <c r="F183" s="40">
        <f t="shared" si="18"/>
        <v>0</v>
      </c>
      <c r="G183" s="40">
        <f t="shared" si="18"/>
        <v>0</v>
      </c>
      <c r="H183" s="40">
        <f t="shared" si="18"/>
        <v>0</v>
      </c>
      <c r="I183" s="40">
        <f t="shared" si="18"/>
        <v>0</v>
      </c>
      <c r="J183" s="40">
        <f t="shared" si="18"/>
        <v>0</v>
      </c>
      <c r="K183" s="40">
        <f t="shared" si="18"/>
        <v>0</v>
      </c>
      <c r="L183" s="40">
        <f t="shared" si="18"/>
        <v>0</v>
      </c>
      <c r="M183" s="40">
        <f t="shared" si="18"/>
        <v>0</v>
      </c>
      <c r="N183" s="40">
        <f t="shared" si="18"/>
        <v>0</v>
      </c>
      <c r="O183" s="40">
        <f t="shared" si="18"/>
        <v>0</v>
      </c>
      <c r="P183" s="40">
        <f t="shared" si="18"/>
        <v>0</v>
      </c>
      <c r="Q183" s="40">
        <f t="shared" si="18"/>
        <v>0</v>
      </c>
      <c r="R183" s="40">
        <f t="shared" si="18"/>
        <v>0</v>
      </c>
      <c r="S183" s="40">
        <f t="shared" si="18"/>
        <v>0</v>
      </c>
      <c r="T183" s="40">
        <f t="shared" si="18"/>
        <v>0</v>
      </c>
      <c r="U183" s="40">
        <f t="shared" si="18"/>
        <v>0</v>
      </c>
      <c r="V183" s="40">
        <f t="shared" si="18"/>
        <v>0</v>
      </c>
      <c r="W183" s="40">
        <f t="shared" si="18"/>
        <v>225.69</v>
      </c>
      <c r="X183" s="40">
        <f t="shared" si="18"/>
        <v>0</v>
      </c>
      <c r="Y183" s="40">
        <f t="shared" si="18"/>
        <v>0</v>
      </c>
      <c r="Z183" s="40">
        <f t="shared" si="18"/>
        <v>0</v>
      </c>
      <c r="AA183" s="40">
        <f t="shared" si="18"/>
        <v>0</v>
      </c>
      <c r="AB183" s="40">
        <f t="shared" si="18"/>
        <v>0</v>
      </c>
      <c r="AC183" s="40">
        <f t="shared" si="18"/>
        <v>0</v>
      </c>
      <c r="AD183" s="40">
        <f t="shared" si="18"/>
        <v>0</v>
      </c>
    </row>
    <row r="184" spans="1:30" ht="33" customHeight="1" thickBot="1" x14ac:dyDescent="0.3">
      <c r="C184" s="13" t="s">
        <v>43</v>
      </c>
      <c r="D184" s="18">
        <f>SUM(E184:AD184)</f>
        <v>63922.049999999988</v>
      </c>
      <c r="E184" s="18">
        <f>SUM(E36,E38,E100,E128,E135,E141,E142)</f>
        <v>0</v>
      </c>
      <c r="F184" s="18">
        <f t="shared" ref="F184:AD184" si="19">SUM(F36,F38,F100,F128,F135,F141,F142)</f>
        <v>0</v>
      </c>
      <c r="G184" s="18">
        <f t="shared" si="19"/>
        <v>0</v>
      </c>
      <c r="H184" s="18">
        <f t="shared" si="19"/>
        <v>0</v>
      </c>
      <c r="I184" s="18">
        <f t="shared" si="19"/>
        <v>0</v>
      </c>
      <c r="J184" s="18">
        <f t="shared" si="19"/>
        <v>0</v>
      </c>
      <c r="K184" s="18">
        <f t="shared" si="19"/>
        <v>0</v>
      </c>
      <c r="L184" s="18">
        <f t="shared" si="19"/>
        <v>0</v>
      </c>
      <c r="M184" s="18">
        <f t="shared" si="19"/>
        <v>0</v>
      </c>
      <c r="N184" s="18">
        <f t="shared" si="19"/>
        <v>0</v>
      </c>
      <c r="O184" s="18">
        <f t="shared" si="19"/>
        <v>0</v>
      </c>
      <c r="P184" s="18">
        <f t="shared" si="19"/>
        <v>0</v>
      </c>
      <c r="Q184" s="18">
        <f t="shared" si="19"/>
        <v>0</v>
      </c>
      <c r="R184" s="18">
        <f t="shared" si="19"/>
        <v>0</v>
      </c>
      <c r="S184" s="18">
        <f t="shared" si="19"/>
        <v>0</v>
      </c>
      <c r="T184" s="18">
        <f t="shared" si="19"/>
        <v>0</v>
      </c>
      <c r="U184" s="18">
        <f t="shared" si="19"/>
        <v>0</v>
      </c>
      <c r="V184" s="18">
        <f t="shared" si="19"/>
        <v>0</v>
      </c>
      <c r="W184" s="18">
        <f t="shared" si="19"/>
        <v>63922.049999999988</v>
      </c>
      <c r="X184" s="18">
        <f t="shared" si="19"/>
        <v>0</v>
      </c>
      <c r="Y184" s="18">
        <f t="shared" si="19"/>
        <v>0</v>
      </c>
      <c r="Z184" s="18">
        <f t="shared" si="19"/>
        <v>0</v>
      </c>
      <c r="AA184" s="18">
        <f t="shared" si="19"/>
        <v>0</v>
      </c>
      <c r="AB184" s="18">
        <f t="shared" si="19"/>
        <v>0</v>
      </c>
      <c r="AC184" s="18">
        <f t="shared" si="19"/>
        <v>0</v>
      </c>
      <c r="AD184" s="18">
        <f t="shared" si="19"/>
        <v>0</v>
      </c>
    </row>
    <row r="185" spans="1:30" ht="18.75" customHeight="1" thickTop="1" x14ac:dyDescent="0.2">
      <c r="C185" s="19" t="s">
        <v>44</v>
      </c>
      <c r="D185" s="20">
        <f>SUM(D128,D135,D141,D142)</f>
        <v>39984.209999999992</v>
      </c>
      <c r="E185" s="20">
        <f t="shared" ref="E185:AD185" si="20">SUM(E128,E135,E141,E142)</f>
        <v>0</v>
      </c>
      <c r="F185" s="20">
        <f t="shared" si="20"/>
        <v>0</v>
      </c>
      <c r="G185" s="20">
        <f t="shared" si="20"/>
        <v>0</v>
      </c>
      <c r="H185" s="20">
        <f t="shared" si="20"/>
        <v>0</v>
      </c>
      <c r="I185" s="20">
        <f t="shared" si="20"/>
        <v>0</v>
      </c>
      <c r="J185" s="20">
        <f t="shared" si="20"/>
        <v>0</v>
      </c>
      <c r="K185" s="20">
        <f t="shared" si="20"/>
        <v>0</v>
      </c>
      <c r="L185" s="20">
        <f t="shared" si="20"/>
        <v>0</v>
      </c>
      <c r="M185" s="20">
        <f t="shared" si="20"/>
        <v>0</v>
      </c>
      <c r="N185" s="20">
        <f t="shared" si="20"/>
        <v>0</v>
      </c>
      <c r="O185" s="20">
        <f t="shared" si="20"/>
        <v>0</v>
      </c>
      <c r="P185" s="20">
        <f t="shared" si="20"/>
        <v>0</v>
      </c>
      <c r="Q185" s="20">
        <f t="shared" si="20"/>
        <v>0</v>
      </c>
      <c r="R185" s="20">
        <f t="shared" si="20"/>
        <v>0</v>
      </c>
      <c r="S185" s="20">
        <f t="shared" si="20"/>
        <v>0</v>
      </c>
      <c r="T185" s="20">
        <f t="shared" si="20"/>
        <v>0</v>
      </c>
      <c r="U185" s="20">
        <f t="shared" si="20"/>
        <v>0</v>
      </c>
      <c r="V185" s="20">
        <f t="shared" si="20"/>
        <v>0</v>
      </c>
      <c r="W185" s="20">
        <f t="shared" si="20"/>
        <v>39984.209999999992</v>
      </c>
      <c r="X185" s="20">
        <f t="shared" si="20"/>
        <v>0</v>
      </c>
      <c r="Y185" s="20">
        <f t="shared" si="20"/>
        <v>0</v>
      </c>
      <c r="Z185" s="20">
        <f t="shared" si="20"/>
        <v>0</v>
      </c>
      <c r="AA185" s="20">
        <f t="shared" si="20"/>
        <v>0</v>
      </c>
      <c r="AB185" s="20">
        <f t="shared" si="20"/>
        <v>0</v>
      </c>
      <c r="AC185" s="20">
        <f t="shared" si="20"/>
        <v>0</v>
      </c>
      <c r="AD185" s="20">
        <f t="shared" si="20"/>
        <v>0</v>
      </c>
    </row>
    <row r="186" spans="1:30" ht="20.25" customHeight="1" x14ac:dyDescent="0.2">
      <c r="C186" s="21" t="s">
        <v>45</v>
      </c>
      <c r="D186" s="22">
        <f>IFERROR(D185/D184,0)</f>
        <v>0.62551513914212697</v>
      </c>
      <c r="E186" s="22">
        <f t="shared" ref="E186:AD186" si="21">IFERROR(E185/E184,0)</f>
        <v>0</v>
      </c>
      <c r="F186" s="22">
        <f t="shared" si="21"/>
        <v>0</v>
      </c>
      <c r="G186" s="22">
        <f t="shared" si="21"/>
        <v>0</v>
      </c>
      <c r="H186" s="22">
        <f t="shared" si="21"/>
        <v>0</v>
      </c>
      <c r="I186" s="22">
        <f t="shared" si="21"/>
        <v>0</v>
      </c>
      <c r="J186" s="22">
        <f t="shared" si="21"/>
        <v>0</v>
      </c>
      <c r="K186" s="22">
        <f t="shared" si="21"/>
        <v>0</v>
      </c>
      <c r="L186" s="22">
        <f t="shared" si="21"/>
        <v>0</v>
      </c>
      <c r="M186" s="22">
        <f t="shared" si="21"/>
        <v>0</v>
      </c>
      <c r="N186" s="22">
        <f t="shared" si="21"/>
        <v>0</v>
      </c>
      <c r="O186" s="22">
        <f t="shared" si="21"/>
        <v>0</v>
      </c>
      <c r="P186" s="22">
        <f t="shared" si="21"/>
        <v>0</v>
      </c>
      <c r="Q186" s="22">
        <f t="shared" si="21"/>
        <v>0</v>
      </c>
      <c r="R186" s="22">
        <f t="shared" si="21"/>
        <v>0</v>
      </c>
      <c r="S186" s="22">
        <f t="shared" si="21"/>
        <v>0</v>
      </c>
      <c r="T186" s="22">
        <f t="shared" si="21"/>
        <v>0</v>
      </c>
      <c r="U186" s="22">
        <f t="shared" si="21"/>
        <v>0</v>
      </c>
      <c r="V186" s="22">
        <f t="shared" si="21"/>
        <v>0</v>
      </c>
      <c r="W186" s="22">
        <f t="shared" si="21"/>
        <v>0.62551513914212697</v>
      </c>
      <c r="X186" s="22">
        <f t="shared" si="21"/>
        <v>0</v>
      </c>
      <c r="Y186" s="22">
        <f t="shared" si="21"/>
        <v>0</v>
      </c>
      <c r="Z186" s="22">
        <f t="shared" si="21"/>
        <v>0</v>
      </c>
      <c r="AA186" s="22">
        <f t="shared" si="21"/>
        <v>0</v>
      </c>
      <c r="AB186" s="22">
        <f t="shared" si="21"/>
        <v>0</v>
      </c>
      <c r="AC186" s="22">
        <f t="shared" si="21"/>
        <v>0</v>
      </c>
      <c r="AD186" s="22">
        <f t="shared" si="21"/>
        <v>0</v>
      </c>
    </row>
    <row r="187" spans="1:30" x14ac:dyDescent="0.2">
      <c r="C187" s="23"/>
      <c r="D187" s="14"/>
      <c r="E187" s="15"/>
      <c r="F187" s="15"/>
      <c r="G187" s="15"/>
      <c r="H187" s="15"/>
      <c r="I187" s="24"/>
    </row>
    <row r="188" spans="1:30" ht="76.5" x14ac:dyDescent="0.2">
      <c r="C188" s="25" t="s">
        <v>46</v>
      </c>
      <c r="D188" s="26"/>
      <c r="E188" s="27"/>
      <c r="F188" s="27"/>
      <c r="H188" s="27"/>
      <c r="I188" s="28"/>
      <c r="K188" s="29"/>
      <c r="L188" s="28"/>
      <c r="P188" s="28"/>
      <c r="Q188" s="28"/>
      <c r="T188" s="29"/>
      <c r="U188" s="28"/>
      <c r="V188" s="29"/>
      <c r="W188" s="29" t="s">
        <v>207</v>
      </c>
      <c r="X188" s="29"/>
      <c r="Y188" s="29"/>
      <c r="Z188" s="29"/>
    </row>
    <row r="189" spans="1:30" x14ac:dyDescent="0.2">
      <c r="C189" s="23"/>
      <c r="D189" s="31"/>
      <c r="E189" s="32"/>
      <c r="F189" s="32"/>
      <c r="G189" s="32"/>
      <c r="H189" s="32"/>
      <c r="I189" s="24"/>
    </row>
    <row r="190" spans="1:30" ht="32.25" customHeight="1" x14ac:dyDescent="0.25">
      <c r="C190" s="30"/>
      <c r="D190" s="31"/>
      <c r="E190" s="32"/>
      <c r="F190" s="32"/>
      <c r="G190" s="32"/>
      <c r="H190" s="32"/>
      <c r="I190" s="24"/>
    </row>
    <row r="191" spans="1:30" x14ac:dyDescent="0.2">
      <c r="C191" s="23"/>
      <c r="D191" s="31"/>
      <c r="E191" s="32"/>
      <c r="F191" s="32"/>
      <c r="G191" s="32"/>
      <c r="H191" s="32"/>
      <c r="I191" s="24"/>
    </row>
    <row r="192" spans="1:30" ht="48" customHeight="1" x14ac:dyDescent="0.25">
      <c r="C192" s="30"/>
      <c r="D192" s="31"/>
      <c r="E192" s="32"/>
      <c r="F192" s="32"/>
      <c r="G192" s="32"/>
      <c r="H192" s="32"/>
      <c r="I192" s="24"/>
    </row>
    <row r="193" spans="3:9" ht="15" x14ac:dyDescent="0.25">
      <c r="C193" s="30"/>
      <c r="D193" s="31"/>
      <c r="E193" s="32"/>
      <c r="F193" s="32"/>
      <c r="G193" s="32"/>
      <c r="H193" s="32"/>
      <c r="I193" s="24"/>
    </row>
    <row r="194" spans="3:9" x14ac:dyDescent="0.2">
      <c r="C194" s="23"/>
      <c r="D194" s="31"/>
      <c r="E194" s="32"/>
      <c r="F194" s="32"/>
      <c r="G194" s="32"/>
      <c r="H194" s="32"/>
      <c r="I194" s="24"/>
    </row>
    <row r="195" spans="3:9" x14ac:dyDescent="0.2">
      <c r="C195" s="23"/>
      <c r="D195" s="31"/>
      <c r="E195" s="32"/>
      <c r="F195" s="32"/>
      <c r="G195" s="32"/>
      <c r="H195" s="32"/>
      <c r="I195" s="24"/>
    </row>
    <row r="196" spans="3:9" x14ac:dyDescent="0.2">
      <c r="C196" s="23"/>
      <c r="D196" s="31"/>
      <c r="E196" s="32"/>
      <c r="F196" s="32"/>
      <c r="G196" s="32"/>
      <c r="H196" s="32"/>
      <c r="I196" s="24"/>
    </row>
    <row r="197" spans="3:9" ht="18" customHeight="1" x14ac:dyDescent="0.2">
      <c r="C197" s="23"/>
      <c r="D197" s="31"/>
      <c r="E197" s="32"/>
      <c r="F197" s="32"/>
      <c r="G197" s="32"/>
      <c r="H197" s="32"/>
      <c r="I197" s="24"/>
    </row>
    <row r="198" spans="3:9" x14ac:dyDescent="0.2">
      <c r="C198" s="23"/>
      <c r="D198" s="31"/>
      <c r="E198" s="32"/>
      <c r="F198" s="32"/>
      <c r="G198" s="32"/>
      <c r="H198" s="32"/>
      <c r="I198" s="24"/>
    </row>
    <row r="199" spans="3:9" x14ac:dyDescent="0.2">
      <c r="C199" s="23"/>
      <c r="D199" s="31"/>
      <c r="E199" s="32"/>
      <c r="F199" s="32"/>
      <c r="G199" s="32"/>
      <c r="H199" s="32"/>
      <c r="I199" s="24"/>
    </row>
    <row r="200" spans="3:9" x14ac:dyDescent="0.2">
      <c r="C200" s="23"/>
      <c r="D200" s="31"/>
      <c r="E200" s="32"/>
      <c r="F200" s="32"/>
      <c r="G200" s="32"/>
      <c r="H200" s="32"/>
      <c r="I200" s="24"/>
    </row>
    <row r="201" spans="3:9" x14ac:dyDescent="0.2">
      <c r="C201" s="23"/>
      <c r="D201" s="31"/>
      <c r="E201" s="32"/>
      <c r="F201" s="32"/>
      <c r="G201" s="32"/>
      <c r="H201" s="32"/>
      <c r="I201" s="24"/>
    </row>
    <row r="202" spans="3:9" x14ac:dyDescent="0.2">
      <c r="C202" s="23"/>
      <c r="D202" s="31"/>
      <c r="E202" s="32"/>
      <c r="F202" s="32"/>
      <c r="G202" s="32"/>
      <c r="H202" s="32"/>
      <c r="I202" s="24"/>
    </row>
    <row r="203" spans="3:9" x14ac:dyDescent="0.2">
      <c r="C203" s="23"/>
      <c r="D203" s="31"/>
      <c r="E203" s="32"/>
      <c r="F203" s="32"/>
      <c r="G203" s="32"/>
      <c r="H203" s="32"/>
      <c r="I203" s="24"/>
    </row>
    <row r="204" spans="3:9" x14ac:dyDescent="0.2">
      <c r="C204" s="23"/>
      <c r="D204" s="31"/>
      <c r="E204" s="32"/>
      <c r="F204" s="32"/>
      <c r="G204" s="32"/>
      <c r="H204" s="32"/>
      <c r="I204" s="24"/>
    </row>
    <row r="205" spans="3:9" x14ac:dyDescent="0.2">
      <c r="C205" s="23"/>
      <c r="D205" s="31"/>
      <c r="E205" s="32"/>
      <c r="F205" s="32"/>
      <c r="G205" s="32"/>
      <c r="H205" s="32"/>
      <c r="I205" s="24"/>
    </row>
    <row r="206" spans="3:9" x14ac:dyDescent="0.2">
      <c r="C206" s="23"/>
      <c r="D206" s="31"/>
      <c r="E206" s="32"/>
      <c r="F206" s="32"/>
      <c r="G206" s="32"/>
      <c r="H206" s="32"/>
      <c r="I206" s="24"/>
    </row>
    <row r="207" spans="3:9" x14ac:dyDescent="0.2">
      <c r="C207" s="23"/>
      <c r="D207" s="31"/>
      <c r="E207" s="32"/>
      <c r="F207" s="32"/>
      <c r="G207" s="32"/>
      <c r="H207" s="32"/>
      <c r="I207" s="24"/>
    </row>
    <row r="208" spans="3:9" x14ac:dyDescent="0.2">
      <c r="C208" s="23"/>
      <c r="D208" s="31"/>
      <c r="E208" s="32"/>
      <c r="F208" s="32"/>
      <c r="G208" s="32"/>
      <c r="H208" s="32"/>
      <c r="I208" s="24"/>
    </row>
    <row r="209" spans="3:9" x14ac:dyDescent="0.2">
      <c r="C209" s="23"/>
      <c r="D209" s="31"/>
      <c r="E209" s="32"/>
      <c r="F209" s="32"/>
      <c r="G209" s="32"/>
      <c r="H209" s="32"/>
      <c r="I209" s="24"/>
    </row>
    <row r="210" spans="3:9" x14ac:dyDescent="0.2">
      <c r="C210" s="23"/>
      <c r="D210" s="31"/>
      <c r="E210" s="32"/>
      <c r="F210" s="32"/>
      <c r="G210" s="32"/>
      <c r="H210" s="32"/>
      <c r="I210" s="24"/>
    </row>
    <row r="211" spans="3:9" x14ac:dyDescent="0.2">
      <c r="C211" s="23"/>
      <c r="D211" s="31"/>
      <c r="E211" s="32"/>
      <c r="F211" s="32"/>
      <c r="G211" s="32"/>
      <c r="H211" s="32"/>
      <c r="I211" s="24"/>
    </row>
    <row r="212" spans="3:9" x14ac:dyDescent="0.2">
      <c r="C212" s="23"/>
      <c r="D212" s="31"/>
      <c r="E212" s="32"/>
      <c r="F212" s="32"/>
      <c r="G212" s="32"/>
      <c r="H212" s="32"/>
      <c r="I212" s="24"/>
    </row>
    <row r="213" spans="3:9" x14ac:dyDescent="0.2">
      <c r="C213" s="23"/>
      <c r="D213" s="31"/>
      <c r="E213" s="32"/>
      <c r="F213" s="32"/>
      <c r="G213" s="32"/>
      <c r="H213" s="32"/>
      <c r="I213" s="24"/>
    </row>
    <row r="214" spans="3:9" x14ac:dyDescent="0.2">
      <c r="C214" s="23"/>
      <c r="D214" s="31"/>
      <c r="E214" s="32"/>
      <c r="F214" s="32"/>
      <c r="G214" s="32"/>
      <c r="H214" s="32"/>
      <c r="I214" s="24"/>
    </row>
    <row r="215" spans="3:9" x14ac:dyDescent="0.2">
      <c r="C215" s="23"/>
      <c r="D215" s="31"/>
      <c r="E215" s="32"/>
      <c r="F215" s="32"/>
      <c r="G215" s="32"/>
      <c r="H215" s="32"/>
      <c r="I215" s="24"/>
    </row>
    <row r="216" spans="3:9" x14ac:dyDescent="0.2">
      <c r="C216" s="23"/>
      <c r="D216" s="31"/>
      <c r="E216" s="32"/>
      <c r="F216" s="32"/>
      <c r="G216" s="32"/>
      <c r="H216" s="32"/>
      <c r="I216" s="24"/>
    </row>
    <row r="217" spans="3:9" x14ac:dyDescent="0.2">
      <c r="C217" s="23"/>
      <c r="D217" s="31"/>
      <c r="E217" s="32"/>
      <c r="F217" s="32"/>
      <c r="G217" s="32"/>
      <c r="H217" s="32"/>
      <c r="I217" s="24"/>
    </row>
  </sheetData>
  <mergeCells count="1">
    <mergeCell ref="D1:L1"/>
  </mergeCells>
  <printOptions horizontalCentered="1"/>
  <pageMargins left="0.4" right="0.2" top="0.85" bottom="0.75" header="0.3" footer="0.3"/>
  <pageSetup paperSize="5" scale="56" orientation="landscape" r:id="rId1"/>
  <headerFooter>
    <oddFooter>&amp;L&amp;Z&amp;F\&amp;A&amp;R&amp;D</oddFooter>
  </headerFooter>
  <colBreaks count="1" manualBreakCount="1">
    <brk id="21" max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 Sales ATE 2019-20</vt:lpstr>
      <vt:lpstr>'Prop Sales ATE 2019-20'!Print_Area</vt:lpstr>
      <vt:lpstr>'Prop Sales ATE 2019-20'!Print_Titles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Schwenk, Ashley</dc:creator>
  <cp:lastModifiedBy>Aleman, Albert</cp:lastModifiedBy>
  <cp:lastPrinted>2023-04-07T18:00:50Z</cp:lastPrinted>
  <dcterms:created xsi:type="dcterms:W3CDTF">2019-07-15T22:10:01Z</dcterms:created>
  <dcterms:modified xsi:type="dcterms:W3CDTF">2023-04-07T18:01:21Z</dcterms:modified>
</cp:coreProperties>
</file>